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45" windowWidth="14610" windowHeight="8655" tabRatio="882" firstSheet="1" activeTab="1"/>
  </bookViews>
  <sheets>
    <sheet name="Front page" sheetId="14" state="hidden" r:id="rId1"/>
    <sheet name="Front page " sheetId="63" r:id="rId2"/>
    <sheet name="Forward looking statements" sheetId="70" r:id="rId3"/>
    <sheet name="Contents" sheetId="15" r:id="rId4"/>
    <sheet name="basis of presentation" sheetId="30" r:id="rId5"/>
    <sheet name="Fin. Hlights" sheetId="21" r:id="rId6"/>
    <sheet name="Compound growth graph " sheetId="56" r:id="rId7"/>
    <sheet name="Income statements" sheetId="2" r:id="rId8"/>
    <sheet name="Prem LOB QTR" sheetId="20" r:id="rId9"/>
    <sheet name="Segment UW Results" sheetId="27" r:id="rId10"/>
    <sheet name="Property" sheetId="22" r:id="rId11"/>
    <sheet name="Energy" sheetId="24" r:id="rId12"/>
    <sheet name="Marine" sheetId="23" r:id="rId13"/>
    <sheet name="Aviation" sheetId="25" r:id="rId14"/>
    <sheet name="Cash Flows" sheetId="42" r:id="rId15"/>
    <sheet name="Losses new current" sheetId="34" state="hidden" r:id="rId16"/>
    <sheet name="Losses new" sheetId="29" state="hidden" r:id="rId17"/>
    <sheet name="Losses orginal" sheetId="33" state="hidden" r:id="rId18"/>
    <sheet name="Balance Sheets" sheetId="1" r:id="rId19"/>
    <sheet name="Investmts" sheetId="39" r:id="rId20"/>
    <sheet name="inv portf - yield, rating, dur" sheetId="54" r:id="rId21"/>
    <sheet name="emerging market" sheetId="66" r:id="rId22"/>
    <sheet name="Losses old" sheetId="36" state="hidden" r:id="rId23"/>
    <sheet name="Corp and global bonds" sheetId="65" r:id="rId24"/>
    <sheet name="Losses" sheetId="71" r:id="rId25"/>
    <sheet name="losses by AY" sheetId="49" r:id="rId26"/>
    <sheet name="Peak exposure" sheetId="50" r:id="rId27"/>
    <sheet name="EPS" sheetId="61" r:id="rId28"/>
    <sheet name="FCBVPS" sheetId="31" r:id="rId29"/>
    <sheet name="FDBVPS" sheetId="40" r:id="rId30"/>
  </sheets>
  <definedNames>
    <definedName name="OLE_LINK1" localSheetId="2">'Forward looking statements'!#REF!</definedName>
    <definedName name="_xlnm.Print_Area" localSheetId="13">Aviation!$B$1:$S$34</definedName>
    <definedName name="_xlnm.Print_Area" localSheetId="18">'Balance Sheets'!$B$1:$P$51</definedName>
    <definedName name="_xlnm.Print_Area" localSheetId="4">'basis of presentation'!$A$1:$A$23</definedName>
    <definedName name="_xlnm.Print_Area" localSheetId="14">'Cash Flows'!$B$1:$T$23</definedName>
    <definedName name="_xlnm.Print_Area" localSheetId="6">'Compound growth graph '!$B$1:$S$51</definedName>
    <definedName name="_xlnm.Print_Area" localSheetId="3">Contents!$A$1:$G$49</definedName>
    <definedName name="_xlnm.Print_Area" localSheetId="23">'Corp and global bonds'!$C$1:$N$67</definedName>
    <definedName name="_xlnm.Print_Area" localSheetId="21">'emerging market'!$C$1:$L$41</definedName>
    <definedName name="_xlnm.Print_Area" localSheetId="11">Energy!$B$1:$S$34</definedName>
    <definedName name="_xlnm.Print_Area" localSheetId="27">EPS!$B$1:$S$30</definedName>
    <definedName name="_xlnm.Print_Area" localSheetId="28">FCBVPS!$B$1:$P$41</definedName>
    <definedName name="_xlnm.Print_Area" localSheetId="29">FDBVPS!$B$1:$P$46</definedName>
    <definedName name="_xlnm.Print_Area" localSheetId="5">'Fin. Hlights'!$B$1:$P$54</definedName>
    <definedName name="_xlnm.Print_Area" localSheetId="2">'Forward looking statements'!$A$1:$N$31</definedName>
    <definedName name="_xlnm.Print_Area" localSheetId="0">'Front page'!$A$1:$J$31</definedName>
    <definedName name="_xlnm.Print_Area" localSheetId="1">'Front page '!$A$1:$P$40</definedName>
    <definedName name="_xlnm.Print_Area" localSheetId="7">'Income statements'!$A$1:$T$59</definedName>
    <definedName name="_xlnm.Print_Area" localSheetId="20">'inv portf - yield, rating, dur'!$C$1:$O$58</definedName>
    <definedName name="_xlnm.Print_Area" localSheetId="19">Investmts!$C$1:$V$53</definedName>
    <definedName name="_xlnm.Print_Area" localSheetId="24">Losses!$A$1:$P$51</definedName>
    <definedName name="_xlnm.Print_Area" localSheetId="25">'losses by AY'!$A$1:$AF$47</definedName>
    <definedName name="_xlnm.Print_Area" localSheetId="16">'Losses new'!$A$1:$V$43</definedName>
    <definedName name="_xlnm.Print_Area" localSheetId="15">'Losses new current'!$A$1:$AI$47</definedName>
    <definedName name="_xlnm.Print_Area" localSheetId="22">'Losses old'!$A$1:$V$47</definedName>
    <definedName name="_xlnm.Print_Area" localSheetId="17">'Losses orginal'!$A$1:$P$44</definedName>
    <definedName name="_xlnm.Print_Area" localSheetId="12">Marine!$B$1:$S$34</definedName>
    <definedName name="_xlnm.Print_Area" localSheetId="26">'Peak exposure'!$B$1:$P$31</definedName>
    <definedName name="_xlnm.Print_Area" localSheetId="8">'Prem LOB QTR'!$A$1:$R$38</definedName>
    <definedName name="_xlnm.Print_Area" localSheetId="10">Property!$B$1:$S$34</definedName>
    <definedName name="_xlnm.Print_Area" localSheetId="9">'Segment UW Results'!$A$1:$O$44</definedName>
  </definedNames>
  <calcPr calcId="125725" fullPrecision="0"/>
</workbook>
</file>

<file path=xl/calcChain.xml><?xml version="1.0" encoding="utf-8"?>
<calcChain xmlns="http://schemas.openxmlformats.org/spreadsheetml/2006/main">
  <c r="B27" i="36"/>
  <c r="B41"/>
  <c r="N41"/>
  <c r="N27"/>
  <c r="B9"/>
  <c r="B7"/>
  <c r="B6"/>
  <c r="B39"/>
  <c r="B25"/>
  <c r="N25"/>
  <c r="N39"/>
  <c r="AG42" i="34"/>
  <c r="AG28"/>
  <c r="M28"/>
  <c r="M42"/>
  <c r="AC15"/>
  <c r="O29"/>
  <c r="M25" s="1"/>
  <c r="O31"/>
  <c r="O33" s="1"/>
  <c r="O43"/>
  <c r="M39" s="1"/>
  <c r="W41"/>
  <c r="AG41" s="1"/>
  <c r="C27"/>
  <c r="M27" s="1"/>
  <c r="AG26"/>
  <c r="W27"/>
  <c r="AG27" s="1"/>
  <c r="M40"/>
  <c r="E6"/>
  <c r="C7"/>
  <c r="C9"/>
  <c r="C25"/>
  <c r="W25"/>
  <c r="Y43"/>
  <c r="W39" s="1"/>
  <c r="C39"/>
  <c r="AI29"/>
  <c r="AG25" s="1"/>
  <c r="M26"/>
  <c r="AI45"/>
  <c r="AI47" s="1"/>
  <c r="Y47"/>
  <c r="G54"/>
  <c r="G55"/>
  <c r="U10" i="29"/>
  <c r="V15" s="1"/>
  <c r="I27"/>
  <c r="I29" s="1"/>
  <c r="C23"/>
  <c r="H23" s="1"/>
  <c r="P23"/>
  <c r="U23" s="1"/>
  <c r="V41"/>
  <c r="V43" s="1"/>
  <c r="P37"/>
  <c r="V39"/>
  <c r="U35" s="1"/>
  <c r="V25"/>
  <c r="U21" s="1"/>
  <c r="I39"/>
  <c r="H35" s="1"/>
  <c r="I25"/>
  <c r="H21" s="1"/>
  <c r="U24"/>
  <c r="U22"/>
  <c r="U38"/>
  <c r="U36"/>
  <c r="H38"/>
  <c r="H36"/>
  <c r="H22"/>
  <c r="H24"/>
  <c r="V14"/>
  <c r="C7"/>
  <c r="R7" s="1"/>
  <c r="C9"/>
  <c r="R9"/>
  <c r="R6"/>
  <c r="C6" i="33"/>
  <c r="C7"/>
  <c r="C23"/>
  <c r="L23"/>
  <c r="L37"/>
  <c r="C9"/>
  <c r="C21"/>
  <c r="L21"/>
  <c r="M39"/>
  <c r="L35" s="1"/>
  <c r="C35"/>
  <c r="M43"/>
  <c r="E50"/>
  <c r="E51"/>
  <c r="C21" i="29"/>
  <c r="P21"/>
  <c r="Q39"/>
  <c r="P35" s="1"/>
  <c r="C35"/>
  <c r="C6"/>
  <c r="Q43"/>
  <c r="E50"/>
  <c r="E51"/>
  <c r="C37"/>
  <c r="C41" i="34"/>
  <c r="C43" s="1"/>
  <c r="C37" i="33"/>
  <c r="B29" i="36" l="1"/>
  <c r="L25" i="33"/>
  <c r="N43" i="36"/>
  <c r="L39" i="33"/>
  <c r="C25"/>
  <c r="B43" i="36"/>
  <c r="P39" i="29"/>
  <c r="G53" i="34"/>
  <c r="G57" s="1"/>
  <c r="P25" i="29"/>
  <c r="M41" i="34"/>
  <c r="M43" s="1"/>
  <c r="C29"/>
  <c r="AA9"/>
  <c r="W29"/>
  <c r="V27" i="29"/>
  <c r="V29" s="1"/>
  <c r="AI31" i="34"/>
  <c r="AI33" s="1"/>
  <c r="O45"/>
  <c r="O47" s="1"/>
  <c r="I41" i="29"/>
  <c r="I43" s="1"/>
  <c r="U25"/>
  <c r="N29" i="36"/>
  <c r="H25" i="29"/>
  <c r="C25"/>
  <c r="B8" i="36"/>
  <c r="B10" s="1"/>
  <c r="E49" i="33"/>
  <c r="E53" s="1"/>
  <c r="W43" i="34"/>
  <c r="C8"/>
  <c r="C39" i="33"/>
  <c r="AG29" i="34"/>
  <c r="C39" i="29"/>
  <c r="AG43" i="34"/>
  <c r="M29"/>
  <c r="H37" i="29"/>
  <c r="U37"/>
  <c r="E49"/>
  <c r="E53" s="1"/>
  <c r="C8"/>
  <c r="C8" i="33"/>
  <c r="C10" l="1"/>
  <c r="D15" s="1"/>
  <c r="C10" i="29"/>
  <c r="D15" s="1"/>
  <c r="C10" i="34"/>
  <c r="E15" s="1"/>
  <c r="U41" i="29"/>
  <c r="U43" s="1"/>
  <c r="AG45" i="34"/>
  <c r="AG47" s="1"/>
  <c r="R8" i="29"/>
  <c r="U39"/>
  <c r="AG31" i="34"/>
  <c r="AG33" s="1"/>
  <c r="U27" i="29"/>
  <c r="U29" s="1"/>
  <c r="M45" i="34"/>
  <c r="M47" s="1"/>
  <c r="H41" i="29"/>
  <c r="H43" s="1"/>
  <c r="H39"/>
  <c r="H27" l="1"/>
  <c r="H29" s="1"/>
  <c r="M31" i="34"/>
  <c r="M33" s="1"/>
  <c r="S14" i="29"/>
  <c r="R10"/>
  <c r="S15"/>
  <c r="C41" i="33" l="1"/>
  <c r="C43" s="1"/>
  <c r="C41" i="29"/>
  <c r="C43" s="1"/>
  <c r="B45" i="36"/>
  <c r="B47" s="1"/>
  <c r="C45" i="34"/>
  <c r="C47" s="1"/>
  <c r="L41" i="33"/>
  <c r="L43" s="1"/>
  <c r="P41" i="29"/>
  <c r="P43" s="1"/>
  <c r="W45" i="34"/>
  <c r="W47" s="1"/>
  <c r="N45" i="36"/>
  <c r="N47" s="1"/>
  <c r="C27" i="29"/>
  <c r="C29" s="1"/>
  <c r="C31" i="34"/>
  <c r="C33" s="1"/>
  <c r="B31" i="36"/>
  <c r="B33" s="1"/>
  <c r="C27" i="33"/>
  <c r="C29" s="1"/>
  <c r="N31" i="36"/>
  <c r="N33" s="1"/>
  <c r="W31" i="34"/>
  <c r="W33" s="1"/>
  <c r="L27" i="33"/>
  <c r="L29" s="1"/>
  <c r="P27" i="29"/>
  <c r="P29" s="1"/>
  <c r="E12" i="34" l="1"/>
  <c r="E14" s="1"/>
  <c r="C12" i="33"/>
  <c r="C14" s="1"/>
  <c r="C12" i="29"/>
  <c r="C14" s="1"/>
  <c r="B12" i="36" l="1"/>
  <c r="B14" s="1"/>
</calcChain>
</file>

<file path=xl/comments1.xml><?xml version="1.0" encoding="utf-8"?>
<comments xmlns="http://schemas.openxmlformats.org/spreadsheetml/2006/main">
  <authors>
    <author>Richard Hartley</author>
  </authors>
  <commentList>
    <comment ref="A23" authorId="0">
      <text>
        <r>
          <rPr>
            <sz val="8"/>
            <color indexed="81"/>
            <rFont val="Tahoma"/>
            <family val="2"/>
          </rPr>
          <t xml:space="preserve">
Includes misc &amp; Group Life Personal Accident</t>
        </r>
      </text>
    </comment>
  </commentList>
</comments>
</file>

<file path=xl/comments2.xml><?xml version="1.0" encoding="utf-8"?>
<comments xmlns="http://schemas.openxmlformats.org/spreadsheetml/2006/main">
  <authors>
    <author>Richard Hartley</author>
  </authors>
  <commentList>
    <comment ref="A19" authorId="0">
      <text>
        <r>
          <rPr>
            <sz val="8"/>
            <color indexed="81"/>
            <rFont val="Tahoma"/>
            <family val="2"/>
          </rPr>
          <t xml:space="preserve">
Includes misc &amp; Group Life Personal Accident</t>
        </r>
      </text>
    </comment>
  </commentList>
</comments>
</file>

<file path=xl/comments3.xml><?xml version="1.0" encoding="utf-8"?>
<comments xmlns="http://schemas.openxmlformats.org/spreadsheetml/2006/main">
  <authors>
    <author>Richard Hartley</author>
  </authors>
  <commentList>
    <comment ref="A19" authorId="0">
      <text>
        <r>
          <rPr>
            <sz val="8"/>
            <color indexed="81"/>
            <rFont val="Tahoma"/>
            <family val="2"/>
          </rPr>
          <t xml:space="preserve">
Includes misc &amp; Group Life Personal Accident</t>
        </r>
      </text>
    </comment>
  </commentList>
</comments>
</file>

<file path=xl/comments4.xml><?xml version="1.0" encoding="utf-8"?>
<comments xmlns="http://schemas.openxmlformats.org/spreadsheetml/2006/main">
  <authors>
    <author>Richard Hartley</author>
  </authors>
  <commentList>
    <comment ref="A23" authorId="0">
      <text>
        <r>
          <rPr>
            <sz val="8"/>
            <color indexed="81"/>
            <rFont val="Tahoma"/>
            <family val="2"/>
          </rPr>
          <t xml:space="preserve">
Includes misc &amp; Group Life Personal Accident</t>
        </r>
      </text>
    </comment>
  </commentList>
</comments>
</file>

<file path=xl/sharedStrings.xml><?xml version="1.0" encoding="utf-8"?>
<sst xmlns="http://schemas.openxmlformats.org/spreadsheetml/2006/main" count="1518" uniqueCount="492">
  <si>
    <t>current year incurred losses</t>
  </si>
  <si>
    <t>$</t>
  </si>
  <si>
    <t>%</t>
  </si>
  <si>
    <t>n/a</t>
  </si>
  <si>
    <t xml:space="preserve"> </t>
  </si>
  <si>
    <t xml:space="preserve">  AAA</t>
  </si>
  <si>
    <t xml:space="preserve">  AA+, AA, AA-</t>
  </si>
  <si>
    <t xml:space="preserve">  A+, A, A-</t>
  </si>
  <si>
    <t xml:space="preserve">  BBB+, BBB, BBB-</t>
  </si>
  <si>
    <t>1.</t>
  </si>
  <si>
    <t>2.</t>
  </si>
  <si>
    <t>3.</t>
  </si>
  <si>
    <t>4.</t>
  </si>
  <si>
    <t>5.</t>
  </si>
  <si>
    <t>6.</t>
  </si>
  <si>
    <t>7.</t>
  </si>
  <si>
    <t>8.</t>
  </si>
  <si>
    <t>9.</t>
  </si>
  <si>
    <t>10.</t>
  </si>
  <si>
    <t>11.</t>
  </si>
  <si>
    <t>12.</t>
  </si>
  <si>
    <t>13.</t>
  </si>
  <si>
    <t>14.</t>
  </si>
  <si>
    <t>gross premiums written</t>
  </si>
  <si>
    <t>highlights</t>
  </si>
  <si>
    <t>net premiums written</t>
  </si>
  <si>
    <t>net premiums earned</t>
  </si>
  <si>
    <t>underwriting income</t>
  </si>
  <si>
    <t>net investment income</t>
  </si>
  <si>
    <t>total investments and cash</t>
  </si>
  <si>
    <t>total shareholders' equity</t>
  </si>
  <si>
    <t>per share data</t>
  </si>
  <si>
    <t>fully converted book value per share</t>
  </si>
  <si>
    <t>financial ratios</t>
  </si>
  <si>
    <t>administrative expense ratio</t>
  </si>
  <si>
    <t>combined ratio</t>
  </si>
  <si>
    <t>outwards reinsurance premiums</t>
  </si>
  <si>
    <t>change in unearned premiums</t>
  </si>
  <si>
    <t>net foreign exchange gains (losses)</t>
  </si>
  <si>
    <t>total net revenue</t>
  </si>
  <si>
    <t>net insurance acquisition expenses</t>
  </si>
  <si>
    <t xml:space="preserve">equity based compensation </t>
  </si>
  <si>
    <t>other operating expenses</t>
  </si>
  <si>
    <t>total expenses</t>
  </si>
  <si>
    <t>consolidated financial highlights</t>
  </si>
  <si>
    <t>summary consolidated income statements</t>
  </si>
  <si>
    <t>summary consolidated underwriting segment results</t>
  </si>
  <si>
    <t>property segment - underwriting statement</t>
  </si>
  <si>
    <t>energy segment  - underwriting statement</t>
  </si>
  <si>
    <t>marine segment - underwriting statement</t>
  </si>
  <si>
    <t>aviation segment - underwriting statement</t>
  </si>
  <si>
    <t>summary consolidated balance sheets</t>
  </si>
  <si>
    <t>property</t>
  </si>
  <si>
    <t>energy</t>
  </si>
  <si>
    <t>marine</t>
  </si>
  <si>
    <t>aviation</t>
  </si>
  <si>
    <t>consolidated</t>
  </si>
  <si>
    <t>property retrocession</t>
  </si>
  <si>
    <t>property cat excess of loss</t>
  </si>
  <si>
    <t xml:space="preserve">other property </t>
  </si>
  <si>
    <t>total property</t>
  </si>
  <si>
    <t>property direct and facultative</t>
  </si>
  <si>
    <t>property political risk</t>
  </si>
  <si>
    <t>gulf of mexico offshore energy</t>
  </si>
  <si>
    <t>worldwide offshore energy</t>
  </si>
  <si>
    <t>construction energy</t>
  </si>
  <si>
    <t>onshore energy</t>
  </si>
  <si>
    <t>other energy</t>
  </si>
  <si>
    <t>total energy</t>
  </si>
  <si>
    <t>marine hull and total loss</t>
  </si>
  <si>
    <t>marine builders risk</t>
  </si>
  <si>
    <t>marine P&amp;I clubs</t>
  </si>
  <si>
    <t>marine hull war</t>
  </si>
  <si>
    <t>other marine</t>
  </si>
  <si>
    <t>total marine</t>
  </si>
  <si>
    <t>AV 52</t>
  </si>
  <si>
    <t>other aviation</t>
  </si>
  <si>
    <t>total aviation</t>
  </si>
  <si>
    <t>total gross premiums written</t>
  </si>
  <si>
    <t>terrorism</t>
  </si>
  <si>
    <t>underwriting expenses</t>
  </si>
  <si>
    <t>total underwriting expenses</t>
  </si>
  <si>
    <t>full year</t>
  </si>
  <si>
    <t>q4</t>
  </si>
  <si>
    <t>assets</t>
  </si>
  <si>
    <t>cash and cash equivalents</t>
  </si>
  <si>
    <t>accrued interest receivable</t>
  </si>
  <si>
    <t>investments</t>
  </si>
  <si>
    <t xml:space="preserve"> - other investments</t>
  </si>
  <si>
    <t>deferred acquisition costs</t>
  </si>
  <si>
    <t>other assets</t>
  </si>
  <si>
    <t>total assets</t>
  </si>
  <si>
    <t>liabilities</t>
  </si>
  <si>
    <t>insurance contracts</t>
  </si>
  <si>
    <t xml:space="preserve"> - unearned premiums</t>
  </si>
  <si>
    <t xml:space="preserve"> - other payables</t>
  </si>
  <si>
    <t>amounts payable to reinsurers</t>
  </si>
  <si>
    <t>deferred acquisition costs ceded</t>
  </si>
  <si>
    <t>other payables</t>
  </si>
  <si>
    <t>long-term debt</t>
  </si>
  <si>
    <t>total liabilities</t>
  </si>
  <si>
    <t>shareholders' equity</t>
  </si>
  <si>
    <t>share capital</t>
  </si>
  <si>
    <t>share premium</t>
  </si>
  <si>
    <t>contributed surplus</t>
  </si>
  <si>
    <t>basic book value per share</t>
  </si>
  <si>
    <t>debt to total capital ratio</t>
  </si>
  <si>
    <t>credit quality of fixed income securities</t>
  </si>
  <si>
    <t>type of investment</t>
  </si>
  <si>
    <t>total investments</t>
  </si>
  <si>
    <t xml:space="preserve">  short term investments</t>
  </si>
  <si>
    <t xml:space="preserve">  asset backed securities</t>
  </si>
  <si>
    <t xml:space="preserve">  U.S. treasuries</t>
  </si>
  <si>
    <t xml:space="preserve">  other</t>
  </si>
  <si>
    <t>total</t>
  </si>
  <si>
    <t>net reserves: end</t>
  </si>
  <si>
    <t>net reserves: start</t>
  </si>
  <si>
    <t>net insurance losses</t>
  </si>
  <si>
    <t>weighted average shares outstanding - basic</t>
  </si>
  <si>
    <t>dilutive effect of warrants</t>
  </si>
  <si>
    <t>dilutive effect of stock options</t>
  </si>
  <si>
    <t>weighted average &amp; equivalent shares outstanding - diluted</t>
  </si>
  <si>
    <t>numerator ($ in millions):</t>
  </si>
  <si>
    <t>book value numerator</t>
  </si>
  <si>
    <t>denominator (in shares):</t>
  </si>
  <si>
    <t>financial supplement</t>
  </si>
  <si>
    <t>q1</t>
  </si>
  <si>
    <t>q2</t>
  </si>
  <si>
    <t>q3</t>
  </si>
  <si>
    <t>premiums by line of business</t>
  </si>
  <si>
    <t>reinsurance assets</t>
  </si>
  <si>
    <t>total liabilites and shareholders' equity</t>
  </si>
  <si>
    <t>COMBINED RATIO - THE COMBINED RATIO IS THE SUM OF THE LOSS RATIO, THE ACQUISITION COST RATIO AND THE ADMINISTRATIVE EXPENSE RATIO</t>
  </si>
  <si>
    <t>basic and fully converted book value per share</t>
  </si>
  <si>
    <t xml:space="preserve">paid losses </t>
  </si>
  <si>
    <t>NET LOSS RATIO - THE NET LOSS RATIO IS THE NET INSURANCE LOSSES AND LOSS ADJUSTMENT EXPENSES DIVIDED BY NET PREMIUMS EARNED</t>
  </si>
  <si>
    <t>net loss ratio</t>
  </si>
  <si>
    <t>net loss ratio (% of net premiums earned)</t>
  </si>
  <si>
    <t xml:space="preserve">IBNR as % of net reserves </t>
  </si>
  <si>
    <t>basis of presentation and non-GAAP financial measures</t>
  </si>
  <si>
    <t>NET ACQUISITION COST RATIO - THE NET ACQUISITION COST RATIO IS THE NET ACQUISITION EXPENSES DIVIDED BY NET PREMIUMS EARNED</t>
  </si>
  <si>
    <t>net acquisition cost ratio</t>
  </si>
  <si>
    <t>net acquisition cost ratio (% of net premiums earned)</t>
  </si>
  <si>
    <t xml:space="preserve">% change </t>
  </si>
  <si>
    <t xml:space="preserve"> - reinsurance recoveries</t>
  </si>
  <si>
    <t>retained earnings</t>
  </si>
  <si>
    <t>foreign exchange</t>
  </si>
  <si>
    <t>reserves</t>
  </si>
  <si>
    <t>payments</t>
  </si>
  <si>
    <t>FX movement</t>
  </si>
  <si>
    <t>claims rec:</t>
  </si>
  <si>
    <t>MANAGED CASH INCLUDES BOTH CASH MANAGED BY EXTERNAL INVESTMENT MANAGERS AND NON-OPERATING CASH MANAGED INTERNALLY</t>
  </si>
  <si>
    <t xml:space="preserve">net insurance losses </t>
  </si>
  <si>
    <t xml:space="preserve">insurance losses </t>
  </si>
  <si>
    <t>insurance losses recoverable</t>
  </si>
  <si>
    <t xml:space="preserve">total shareholders' equity </t>
  </si>
  <si>
    <t>$        -</t>
  </si>
  <si>
    <t>common voting shares outstanding</t>
  </si>
  <si>
    <t xml:space="preserve">  U.S. government agency debt</t>
  </si>
  <si>
    <t xml:space="preserve">  U.S. government agency mortgage backed securities </t>
  </si>
  <si>
    <t xml:space="preserve">  non-agency mortgage backed securities</t>
  </si>
  <si>
    <t>1.6 years</t>
  </si>
  <si>
    <t>1.7 years</t>
  </si>
  <si>
    <r>
      <t xml:space="preserve">     </t>
    </r>
    <r>
      <rPr>
        <b/>
        <u/>
        <sz val="12"/>
        <rFont val="Arial"/>
        <family val="2"/>
      </rPr>
      <t>energy</t>
    </r>
  </si>
  <si>
    <t xml:space="preserve">     net reserves: start</t>
  </si>
  <si>
    <t xml:space="preserve">     paid losses </t>
  </si>
  <si>
    <t xml:space="preserve">     net insurance losses</t>
  </si>
  <si>
    <t xml:space="preserve">     foreign exchange</t>
  </si>
  <si>
    <t xml:space="preserve">     net reserves: end</t>
  </si>
  <si>
    <t xml:space="preserve">     net premiums earned</t>
  </si>
  <si>
    <t xml:space="preserve">     net loss ratio</t>
  </si>
  <si>
    <r>
      <t xml:space="preserve">     </t>
    </r>
    <r>
      <rPr>
        <b/>
        <u/>
        <sz val="12"/>
        <rFont val="Arial"/>
        <family val="2"/>
      </rPr>
      <t>aviation</t>
    </r>
  </si>
  <si>
    <t>net losses and loss ratios</t>
  </si>
  <si>
    <t>IBNR as % of net reserves                        56.6%</t>
  </si>
  <si>
    <t>dilutive effect of restricted stock</t>
  </si>
  <si>
    <r>
      <t>(2)</t>
    </r>
    <r>
      <rPr>
        <sz val="8"/>
        <rFont val="Arial"/>
        <family val="2"/>
      </rPr>
      <t xml:space="preserve"> earnings per share calculations use weighted average common shares outstanding - basic when in a net loss position</t>
    </r>
  </si>
  <si>
    <t>1.3 years</t>
  </si>
  <si>
    <t xml:space="preserve">  other government bonds</t>
  </si>
  <si>
    <t>quarterly net return on total investments</t>
  </si>
  <si>
    <t>ADMINISTRATIVE EXPENSE RATIO - THE ADMINISTRATIVE EXPENSE RATIO IS THE GENERAL AND ADMINISTRATIVE EXPENSES ("OTHER OPERATING EXPENSES"), BUT EXCLUDING WARRANTS, OPTIONS AND RESTRICTED STOCK EXPENSES, DIVIDED BY NET PREMIUMS EARNED</t>
  </si>
  <si>
    <t xml:space="preserve">Telephone: +44 (0) 207 264 4066 </t>
  </si>
  <si>
    <t>Contact: Jonathan Creagh-Coen</t>
  </si>
  <si>
    <t>Email: jcc@lancashiregroup.com</t>
  </si>
  <si>
    <t>CHANGE IN FULLY CONVERTED BOOK VALUE PER SHARE ADJUSTED FOR DIVIDENDS - THE CALCULATION IS THE INTERNAL RATE OF RETURN OF THE CHANGE IN FULLY CONVERTED BOOK VALUE PER SHARE IN THE PERIOD PLUS DIVIDENDS ACCRUED</t>
  </si>
  <si>
    <t>net underwriting income (loss)</t>
  </si>
  <si>
    <t>average market yield of fixed income and managed cash</t>
  </si>
  <si>
    <t>average duration of fixed income and managed cash</t>
  </si>
  <si>
    <t>ALL AMOUNTS, EXCLUDING SHARE DATA OR WHERE OTHERWISE STATED, ARE IN MILLIONS OF UNITED STATES DOLLARS</t>
  </si>
  <si>
    <t>15.</t>
  </si>
  <si>
    <t>basic and fully diluted book value per share</t>
  </si>
  <si>
    <t>fully diluted book value per share</t>
  </si>
  <si>
    <t>rolling 12 months net return on total investments</t>
  </si>
  <si>
    <t>basic book value per common share</t>
  </si>
  <si>
    <t>diluted book value per common share</t>
  </si>
  <si>
    <t xml:space="preserve">  corporate bonds - FDIC guaranteed</t>
  </si>
  <si>
    <t>1.8 years</t>
  </si>
  <si>
    <t>unvested restricted shares and restricted share units</t>
  </si>
  <si>
    <t>dilutive warrants outstanding</t>
  </si>
  <si>
    <t>dilutive options outstanding</t>
  </si>
  <si>
    <t>earnings per share</t>
  </si>
  <si>
    <r>
      <t xml:space="preserve">change in FDBVS adj for dividends </t>
    </r>
    <r>
      <rPr>
        <vertAlign val="superscript"/>
        <sz val="10"/>
        <rFont val="Arial"/>
        <family val="2"/>
      </rPr>
      <t>(4)</t>
    </r>
  </si>
  <si>
    <t>composition of investment portfolio</t>
  </si>
  <si>
    <r>
      <t xml:space="preserve">change in FCBVS adj for dividends </t>
    </r>
    <r>
      <rPr>
        <vertAlign val="superscript"/>
        <sz val="10"/>
        <rFont val="Arial"/>
        <family val="2"/>
      </rPr>
      <t>(3)</t>
    </r>
  </si>
  <si>
    <t xml:space="preserve"> - other receivables</t>
  </si>
  <si>
    <t>net return on total investments</t>
  </si>
  <si>
    <t>net cash flows used in financing activities</t>
  </si>
  <si>
    <t>effect of exchange rate fluctuations</t>
  </si>
  <si>
    <t>cash and cash equivalents, closing</t>
  </si>
  <si>
    <t>fair value</t>
  </si>
  <si>
    <t>weighted average</t>
  </si>
  <si>
    <t>book yield</t>
  </si>
  <si>
    <t>market yield</t>
  </si>
  <si>
    <t>one year later</t>
  </si>
  <si>
    <t>two years later</t>
  </si>
  <si>
    <t>payments made</t>
  </si>
  <si>
    <t>total gross liability</t>
  </si>
  <si>
    <t>cash and cash equivalents, opening</t>
  </si>
  <si>
    <t>16.</t>
  </si>
  <si>
    <t>17.</t>
  </si>
  <si>
    <t>18.</t>
  </si>
  <si>
    <t>19.</t>
  </si>
  <si>
    <t>accrued</t>
  </si>
  <si>
    <t>interest</t>
  </si>
  <si>
    <t>total net liability</t>
  </si>
  <si>
    <t>average credit quality of fixed income and managed cash</t>
  </si>
  <si>
    <t>credit</t>
  </si>
  <si>
    <t>unrealised</t>
  </si>
  <si>
    <t>AA+</t>
  </si>
  <si>
    <t>gross losses</t>
  </si>
  <si>
    <t>accident year</t>
  </si>
  <si>
    <t>net losses</t>
  </si>
  <si>
    <t>at end of accident year</t>
  </si>
  <si>
    <t>estimate of ultimate liability:</t>
  </si>
  <si>
    <t>net underwriting income</t>
  </si>
  <si>
    <t>estimated</t>
  </si>
  <si>
    <t>losses by accident year</t>
  </si>
  <si>
    <t>summary consolidated cash flows</t>
  </si>
  <si>
    <t>cash flows</t>
  </si>
  <si>
    <t>total fixed income securities and managed cash</t>
  </si>
  <si>
    <t>100 year return period</t>
  </si>
  <si>
    <t>250 year return period</t>
  </si>
  <si>
    <t>zones</t>
  </si>
  <si>
    <t>perils</t>
  </si>
  <si>
    <t>gross loss</t>
  </si>
  <si>
    <t>net loss</t>
  </si>
  <si>
    <t>hurricane</t>
  </si>
  <si>
    <t>california</t>
  </si>
  <si>
    <t>earthquake</t>
  </si>
  <si>
    <t>pan-european</t>
  </si>
  <si>
    <t>windstorm</t>
  </si>
  <si>
    <t>japan</t>
  </si>
  <si>
    <t>typhoon</t>
  </si>
  <si>
    <t>20.</t>
  </si>
  <si>
    <t>own shares</t>
  </si>
  <si>
    <t>basic earnings per share</t>
  </si>
  <si>
    <t>diluted earnings per share</t>
  </si>
  <si>
    <t>COMPOUND ANNUAL CHANGE IN FULLY CONVERTED BOOK VALUE PER SHARE ADJUSTED FOR DIVIDENDS ABOVE 3 MONTH TREASURY  - THE CALCULATION IS THE INTERNAL RATE OF RETURN ON THE MOVEMENT IN FULLY CONVERTED BOOK VALUE SINCE INCEPTION ON AN ANNUALISED BASIS PLUS DIVIDENDS ACCRUED LESS THE ANNUALISED 3 MONTH TREASURY RATE</t>
  </si>
  <si>
    <t>DEBT TO TOTAL CAPITAL RATIO - THE CALCULATION IS BASED ON THE FOLLOWING AND IS AN INDICATION OF THE LEVERAGE OF THE COMPANY: LONG-TERM DEBT DIVIDED BY LONG-TERM DEBT PLUS TOTAL SHAREHOLDERS' EQUITY</t>
  </si>
  <si>
    <t>underwriting income (loss)</t>
  </si>
  <si>
    <t>dilutive shares</t>
  </si>
  <si>
    <t>units</t>
  </si>
  <si>
    <t xml:space="preserve">THE FOLLOWING INFORMATION INCLUDED IN THIS DOCUMENT HAS NOT BEEN PREPARED IN ACCORDANCE WITH THE ACCOUNTING PRINCIPLES USED BY LANCASHIRE FOR ITS AUDITED AND / OR INTERIM CONSOLIDATED FINANCIAL STATEMENTS AND INCLUDES NON IFRS/US GAAP MEASURES:  </t>
  </si>
  <si>
    <r>
      <t>proforma warrants bought back</t>
    </r>
    <r>
      <rPr>
        <vertAlign val="superscript"/>
        <sz val="10"/>
        <rFont val="Arial"/>
        <family val="2"/>
      </rPr>
      <t xml:space="preserve"> </t>
    </r>
  </si>
  <si>
    <t>proforma net shares issued</t>
  </si>
  <si>
    <t xml:space="preserve">proforma options bought back </t>
  </si>
  <si>
    <t>proforma dilutive shares outstanding</t>
  </si>
  <si>
    <t>other reserves</t>
  </si>
  <si>
    <t xml:space="preserve">  corporate bonds - non FDIC guaranteed</t>
  </si>
  <si>
    <t xml:space="preserve">proceeds from assumed exercise of outstanding dilutive warrants  </t>
  </si>
  <si>
    <t>proceeds from assumed exercise of outstanding dilutive options</t>
  </si>
  <si>
    <t xml:space="preserve">weighted average exercise price per share of dilutive warrants </t>
  </si>
  <si>
    <t>weighted average exercise price per share of dilutive options</t>
  </si>
  <si>
    <t>dividends</t>
  </si>
  <si>
    <t xml:space="preserve">THIS FINANCIAL SUPPLEMENT HAS NOT BEEN AUDITED AND MAY CONTAIN DIFFERENCES TO NUMBERS AND DISCLOSURES PROVIDED IN OUR AUDITED AND / OR INTERIM FINANCIAL STATEMENTS. THESE DIFFERENCES ARE DUE TO MANAGEMENT'S PREFERRED PRESENTATION OR TO AID USERS' UNDERSTANDING OF THE GROUP. </t>
  </si>
  <si>
    <r>
      <t>administrative expense ratio</t>
    </r>
    <r>
      <rPr>
        <vertAlign val="superscript"/>
        <sz val="10"/>
        <rFont val="Arial"/>
        <family val="2"/>
      </rPr>
      <t xml:space="preserve"> (1)</t>
    </r>
  </si>
  <si>
    <r>
      <t>(1)</t>
    </r>
    <r>
      <rPr>
        <sz val="8"/>
        <rFont val="Arial"/>
        <family val="2"/>
      </rPr>
      <t xml:space="preserve"> administrative expenses are not allocated by segment</t>
    </r>
  </si>
  <si>
    <r>
      <t>other operating expenses</t>
    </r>
    <r>
      <rPr>
        <vertAlign val="superscript"/>
        <sz val="10"/>
        <rFont val="Arial"/>
        <family val="2"/>
      </rPr>
      <t xml:space="preserve"> (1)</t>
    </r>
  </si>
  <si>
    <t>par value</t>
  </si>
  <si>
    <t>shares issuable upon exercise of outstanding dilutive warrants</t>
  </si>
  <si>
    <r>
      <t>shares issuable upon exercise of outstanding dilutive options</t>
    </r>
    <r>
      <rPr>
        <vertAlign val="superscript"/>
        <sz val="10"/>
        <rFont val="Arial"/>
        <family val="2"/>
      </rPr>
      <t xml:space="preserve"> </t>
    </r>
  </si>
  <si>
    <t xml:space="preserve">shares relating to dilutive restricted stock </t>
  </si>
  <si>
    <r>
      <t xml:space="preserve">dividend per common share </t>
    </r>
    <r>
      <rPr>
        <vertAlign val="superscript"/>
        <sz val="10"/>
        <rFont val="Arial"/>
        <family val="2"/>
      </rPr>
      <t>(1)</t>
    </r>
  </si>
  <si>
    <r>
      <t xml:space="preserve">change in FCBVS adj for dividends </t>
    </r>
    <r>
      <rPr>
        <vertAlign val="superscript"/>
        <sz val="10"/>
        <rFont val="Arial"/>
        <family val="2"/>
      </rPr>
      <t>(2)</t>
    </r>
    <r>
      <rPr>
        <sz val="10"/>
        <rFont val="Arial"/>
        <family val="2"/>
      </rPr>
      <t xml:space="preserve"> - quarter </t>
    </r>
  </si>
  <si>
    <r>
      <t xml:space="preserve">change in FCBVS adj for dividends </t>
    </r>
    <r>
      <rPr>
        <vertAlign val="superscript"/>
        <sz val="10"/>
        <rFont val="Arial"/>
        <family val="2"/>
      </rPr>
      <t>(2)</t>
    </r>
    <r>
      <rPr>
        <sz val="10"/>
        <rFont val="Arial"/>
        <family val="2"/>
      </rPr>
      <t xml:space="preserve"> - rolling 12 months</t>
    </r>
  </si>
  <si>
    <r>
      <t xml:space="preserve">compound annual change in FCBVS adj for dividends </t>
    </r>
    <r>
      <rPr>
        <vertAlign val="superscript"/>
        <sz val="10"/>
        <rFont val="Arial"/>
        <family val="2"/>
      </rPr>
      <t>(2)</t>
    </r>
  </si>
  <si>
    <r>
      <t xml:space="preserve">compound annual change in FCBVS adj for dividends </t>
    </r>
    <r>
      <rPr>
        <vertAlign val="superscript"/>
        <sz val="10"/>
        <rFont val="Arial"/>
        <family val="2"/>
      </rPr>
      <t>(2)</t>
    </r>
    <r>
      <rPr>
        <sz val="10"/>
        <rFont val="Arial"/>
        <family val="2"/>
      </rPr>
      <t xml:space="preserve"> - above 3 month treasury</t>
    </r>
  </si>
  <si>
    <r>
      <t xml:space="preserve">change in FCBVS adj for dividends </t>
    </r>
    <r>
      <rPr>
        <vertAlign val="superscript"/>
        <sz val="10"/>
        <rFont val="Arial"/>
        <family val="2"/>
      </rPr>
      <t>(2)</t>
    </r>
    <r>
      <rPr>
        <sz val="10"/>
        <rFont val="Arial"/>
        <family val="2"/>
      </rPr>
      <t xml:space="preserve"> - since inception</t>
    </r>
  </si>
  <si>
    <r>
      <t xml:space="preserve">(2) </t>
    </r>
    <r>
      <rPr>
        <sz val="9"/>
        <rFont val="Arial"/>
        <family val="2"/>
      </rPr>
      <t xml:space="preserve">change in fully converted book value per share ("FCBVS") adjusted for dividends is the internal rate of return of the change in fully converted book value per share in the period plus dividends accrued </t>
    </r>
  </si>
  <si>
    <t>2.0 years</t>
  </si>
  <si>
    <t>average book yield of fixed income and managed cash</t>
  </si>
  <si>
    <r>
      <t xml:space="preserve">  managed cash </t>
    </r>
    <r>
      <rPr>
        <vertAlign val="superscript"/>
        <sz val="12"/>
        <color indexed="8"/>
        <rFont val="Arial"/>
        <family val="2"/>
      </rPr>
      <t>(1)</t>
    </r>
  </si>
  <si>
    <r>
      <t xml:space="preserve">gulf of mexico </t>
    </r>
    <r>
      <rPr>
        <vertAlign val="superscript"/>
        <sz val="10"/>
        <rFont val="Arial"/>
        <family val="2"/>
      </rPr>
      <t>(1)</t>
    </r>
  </si>
  <si>
    <r>
      <t>(1)</t>
    </r>
    <r>
      <rPr>
        <sz val="10"/>
        <rFont val="Arial"/>
        <family val="2"/>
      </rPr>
      <t xml:space="preserve"> landing hurricane from florida to texas</t>
    </r>
  </si>
  <si>
    <r>
      <t xml:space="preserve">(2) </t>
    </r>
    <r>
      <rPr>
        <sz val="9"/>
        <rFont val="Arial"/>
        <family val="2"/>
      </rPr>
      <t xml:space="preserve">change in fully diluted book value per share ("FDBVS") adjusted for dividends is the internal rate of return of the change in fully diluted book value per share in the period plus dividends accrued </t>
    </r>
  </si>
  <si>
    <t>THE GROUP HAS DEVELOPED THE ESTIMATES OF LOSSES EXPECTED FROM CERTAIN CATASTROPHES FOR ITS PORTFOLIO OF PROPERTY AND ENERGY CONTRACTS USING COMMERCIALLY AVAILABLE CATASTROPHE MODELS, WHICH ARE APPLIED AND ADJUSTED BY THE GROUP.  THESE ESTIMATES INCLUDE ASSUMPTIONS REGARDING THE LOCATION, SIZE AND MAGNITUDE OF AN EVENT, THE FREQUENCY OF EVENTS, THE CONSTRUCTION TYPE AND DAMAGEABILITY OF PROPERTY IN A ZONE, AND THE COST OF REBUILDING PROPERTY IN A ZONE, AMONG OTHER ASSUMPTIONS. RETURN PERIOD REFERS TO THE FREQUENCY WITH WHICH LOSSES OF A GIVEN AMOUNT OR GREATER ARE EXPECTED TO OCCUR.</t>
  </si>
  <si>
    <t>estimated exposures to peak zone elemental losses</t>
  </si>
  <si>
    <r>
      <t>(1)</t>
    </r>
    <r>
      <rPr>
        <sz val="8"/>
        <rFont val="Arial"/>
        <family val="2"/>
      </rPr>
      <t xml:space="preserve"> accident year loss ratio is calculated using the ultimate liability revalued at the current balance sheet date</t>
    </r>
  </si>
  <si>
    <t>21.</t>
  </si>
  <si>
    <t>tax</t>
  </si>
  <si>
    <t>three years later</t>
  </si>
  <si>
    <t xml:space="preserve">accumulated other comprehensive income </t>
  </si>
  <si>
    <t>duration</t>
  </si>
  <si>
    <t>investment portfolio - sector detail</t>
  </si>
  <si>
    <r>
      <t xml:space="preserve">change in FDBVS adj for dividends </t>
    </r>
    <r>
      <rPr>
        <vertAlign val="superscript"/>
        <sz val="10"/>
        <rFont val="Arial"/>
        <family val="2"/>
      </rPr>
      <t>(2)</t>
    </r>
    <r>
      <rPr>
        <sz val="10"/>
        <rFont val="Arial"/>
        <family val="2"/>
      </rPr>
      <t xml:space="preserve"> - quarter </t>
    </r>
  </si>
  <si>
    <r>
      <t xml:space="preserve">change in FDBVS adj for dividends </t>
    </r>
    <r>
      <rPr>
        <vertAlign val="superscript"/>
        <sz val="10"/>
        <rFont val="Arial"/>
        <family val="2"/>
      </rPr>
      <t>(2)</t>
    </r>
    <r>
      <rPr>
        <sz val="10"/>
        <rFont val="Arial"/>
        <family val="2"/>
      </rPr>
      <t xml:space="preserve"> - rolling 12 months</t>
    </r>
  </si>
  <si>
    <r>
      <t xml:space="preserve">compound annual change in FDBVS adj for dividends </t>
    </r>
    <r>
      <rPr>
        <vertAlign val="superscript"/>
        <sz val="10"/>
        <rFont val="Arial"/>
        <family val="2"/>
      </rPr>
      <t>(2)</t>
    </r>
  </si>
  <si>
    <r>
      <t xml:space="preserve">compound annual change in FDBVS adj for dividends </t>
    </r>
    <r>
      <rPr>
        <vertAlign val="superscript"/>
        <sz val="10"/>
        <rFont val="Arial"/>
        <family val="2"/>
      </rPr>
      <t>(2)</t>
    </r>
    <r>
      <rPr>
        <sz val="10"/>
        <rFont val="Arial"/>
        <family val="2"/>
      </rPr>
      <t xml:space="preserve"> - above 3 month treasury</t>
    </r>
  </si>
  <si>
    <r>
      <t xml:space="preserve">change in FDBVS adj for dividends </t>
    </r>
    <r>
      <rPr>
        <vertAlign val="superscript"/>
        <sz val="10"/>
        <rFont val="Arial"/>
        <family val="2"/>
      </rPr>
      <t>(2)</t>
    </r>
    <r>
      <rPr>
        <sz val="10"/>
        <rFont val="Arial"/>
        <family val="2"/>
      </rPr>
      <t xml:space="preserve"> - since inception</t>
    </r>
  </si>
  <si>
    <t xml:space="preserve">FULLY CONVERTED BOOK VALUE PER SHARE ("FCBVS") - THE CALCULATION IS BASED ON THE FOLLOWING:  THE VALUE OF TOTAL SHAREHOLDERS' EQUITY PLUS THE PROCEEDS THAT WOULD BE RECEIVED FROM THE EXERCISE OF ALL DILUTIVE OUTSTANDING OPTIONS, DILUTIVE WARRANTS AND DILUTIVE RESTRICTED STOCK UNITS AS CALCULATED UNDER THE TREASURY METHOD; DIVIDED BY: THE SUM OF ALL SHARES, DILUTIVE OPTIONS, DILUTIVE WARRANTS AND DILUTIVE RESTRICTED STOCK UNITS, ASSUMING ALL ARE EXERCISED. </t>
  </si>
  <si>
    <t>FULLY DILUTED BOOK VALUE PER SHARE ("FDBVS") - THE CALCULATION IS BASED ON THE FOLLOWING:  THE VALUE OF TOTAL SHAREHOLDERS' EQUITY DIVIDED BY:  THE SUM OF ALL SHARES OUTSTANDING AFTER THE EXERCISE OF ALL DILUTIVE OPTIONS, DILUTIVE WARRANTS AND DILUTIVE RESTRICTED STOCK UNITS, AS CALCULATED UNDER THE TREASURY METHOD, ASSUMING ALL ARE EXERCISED.</t>
  </si>
  <si>
    <t>fully converted book value denominator</t>
  </si>
  <si>
    <t>growth in fully converted book value per share plus dividends since inception</t>
  </si>
  <si>
    <t>A</t>
  </si>
  <si>
    <t>A+</t>
  </si>
  <si>
    <t>AA</t>
  </si>
  <si>
    <t>AAA</t>
  </si>
  <si>
    <t>MANAGEMENT BELIEVES THE FINANCIAL MEASURES INCLUDED IN THIS FINANCIAL SUPPLEMENT ARE IMPORTANT FOR UNDERSTANDING THE GROUP’S OVERALL RESULTS OF OPERATIONS.  WE BELIEVE THAT THE MEASURES INCLUDED IN THIS DOCUMENT ARE IMPORTANT TO INVESTORS AND OTHER INTERESTED PARTIES AND THAT SUCH PERSONS BENEFIT FROM HAVING A CONSISTENT BASIS FOR COMPARISON WITH OTHER COMPANIES WITHIN THE INDUSTRY.  HOWEVER, THESE MEASURES MAY NOT BE COMPARABLE TO SIMILARLY LABELED MEASURES USED BY COMPANIES INSIDE OR OUTSIDE THE INSURANCE INDUSTRY. IN ADDITION, THE INFORMATION HEREIN SHOULD NOT BE VIEWED AS A SUBSTITUTE FOR THE MEASURES DETERMINED IN ACCORDANCE WITH THE ACCOUNTING PRINCIPLES USED BY THE GROUP FOR ITS AUDITED CONSOLIDATED FINANCIAL STATEMENTS AND IN ACCORDANCE WITH IFRS/US GAAP.  WHERE INDICATED THROUGHOUT THIS DOCUMENT, REFERENCE SHOULD BE MADE TO COMPARABLE INFORMATION IN THE GROUP'S AUDITED CONSOLIDATED FINANCIAL STATEMENTS AND INTERIM RESULTS ANNOUNCEMENT. </t>
  </si>
  <si>
    <t>change in unearned premiums on premiums ceded</t>
  </si>
  <si>
    <t>net other investment income (losses)</t>
  </si>
  <si>
    <t>net realised gains (losses) and impairments</t>
  </si>
  <si>
    <t>financing costs</t>
  </si>
  <si>
    <t>inwards premiums receivable from insureds and cedants</t>
  </si>
  <si>
    <t xml:space="preserve"> - unearned premiums on premiums ceded</t>
  </si>
  <si>
    <t xml:space="preserve"> - losses and loss adjustment expenses</t>
  </si>
  <si>
    <t xml:space="preserve"> - fixed income securities - available for sale</t>
  </si>
  <si>
    <t>THE ESTIMATES OF LOSSES ABOVE ARE BASED ON ASSUMPTIONS THAT ARE INHERENTLY SUBJECT TO SIGNIFICANT UNCERTAINTIES AND CONTINGENCIES.  IN PARTICULAR, MODELED LOSS ESTIMATES DO NOT NECESSARILY ACCURATELY PREDICT ACTUAL LOSSES, AND MAY SIGNIFICANTLY DEVIATE FROM ACTUAL LOSSES.  SUCH ESTIMATES, THEREFORE, SHOULD NOT BE CONSIDERED AS A REPRESENTATION OF ACTUAL LOSSES AND INVESTORS SHOULD NOT RELY ON THE ESTIMATED EXPOSURE INFORMATION WHEN CONSIDERING INVESTMENT IN THE GROUP.  THE GROUP UNDERTAKES NO DUTY TO UPDATE OR REVISE SUCH INFORMATION TO REFLECT THE OCCURRENCE OF FUTURE EVENTS.</t>
  </si>
  <si>
    <t>energy excess of loss</t>
  </si>
  <si>
    <t xml:space="preserve">  foreign agencies</t>
  </si>
  <si>
    <t>Brazil</t>
  </si>
  <si>
    <t>AA-</t>
  </si>
  <si>
    <t>Russia</t>
  </si>
  <si>
    <t>Mexico</t>
  </si>
  <si>
    <t>Indonesia</t>
  </si>
  <si>
    <t>A-</t>
  </si>
  <si>
    <t>BBB+</t>
  </si>
  <si>
    <t>BBB</t>
  </si>
  <si>
    <t>BBB-</t>
  </si>
  <si>
    <t>BB+</t>
  </si>
  <si>
    <t>BB</t>
  </si>
  <si>
    <t xml:space="preserve">  non-agency commercial mortgage backed securities</t>
  </si>
  <si>
    <t xml:space="preserve">  other investments</t>
  </si>
  <si>
    <t xml:space="preserve">  managed cash</t>
  </si>
  <si>
    <r>
      <t xml:space="preserve">accident year gross loss ratio </t>
    </r>
    <r>
      <rPr>
        <vertAlign val="superscript"/>
        <sz val="9"/>
        <rFont val="Arial"/>
        <family val="2"/>
      </rPr>
      <t>(1)</t>
    </r>
  </si>
  <si>
    <r>
      <t xml:space="preserve">accident year net loss ratio </t>
    </r>
    <r>
      <rPr>
        <vertAlign val="superscript"/>
        <sz val="9"/>
        <rFont val="Arial"/>
        <family val="2"/>
      </rPr>
      <t>(1)</t>
    </r>
  </si>
  <si>
    <t xml:space="preserve">initial accident year net loss ratio </t>
  </si>
  <si>
    <t>Australia</t>
  </si>
  <si>
    <t>United Kingdom</t>
  </si>
  <si>
    <t>Netherlands</t>
  </si>
  <si>
    <t xml:space="preserve">  U.S. municipal bonds</t>
  </si>
  <si>
    <t>sovereign</t>
  </si>
  <si>
    <t>agency</t>
  </si>
  <si>
    <t>corporate</t>
  </si>
  <si>
    <t>Sweden</t>
  </si>
  <si>
    <t>Canada</t>
  </si>
  <si>
    <t>pacific northwest</t>
  </si>
  <si>
    <t>four years later</t>
  </si>
  <si>
    <t>B+</t>
  </si>
  <si>
    <r>
      <t xml:space="preserve">(3) </t>
    </r>
    <r>
      <rPr>
        <sz val="8"/>
        <rFont val="Arial"/>
        <family val="2"/>
      </rPr>
      <t xml:space="preserve">change in fully converted book value per share ("FCBVS") adjusted for dividends is the internal rate of return of the change in fully converted book value per share in the period adjusted for dividends accrued </t>
    </r>
  </si>
  <si>
    <r>
      <t xml:space="preserve">(4) </t>
    </r>
    <r>
      <rPr>
        <sz val="8"/>
        <rFont val="Arial"/>
        <family val="2"/>
      </rPr>
      <t xml:space="preserve">change in fully diluted book value per share adjusted for dividends ("FDBVS") is the internal rate of return of the change in fully diluted book value per share in the period adjusted for dividends accrued </t>
    </r>
  </si>
  <si>
    <t>change in net unrealised gains / losses on investments</t>
  </si>
  <si>
    <t>Morgan Stanley</t>
  </si>
  <si>
    <t>Oracle Corporation</t>
  </si>
  <si>
    <t>gain (loss)</t>
  </si>
  <si>
    <r>
      <t xml:space="preserve">(1) </t>
    </r>
    <r>
      <rPr>
        <sz val="9"/>
        <rFont val="Arial"/>
        <family val="2"/>
      </rPr>
      <t xml:space="preserve">warrants and restricted stock contain anti-dilution provisions in regards to dividends; the exercise price of options may be adjusted for dividend payments </t>
    </r>
  </si>
  <si>
    <t>BB-</t>
  </si>
  <si>
    <t>reduction in net loss ratio post accident year end</t>
  </si>
  <si>
    <t xml:space="preserve">  agency commercial mortgage backed securities</t>
  </si>
  <si>
    <t>Norway</t>
  </si>
  <si>
    <t>Denmark</t>
  </si>
  <si>
    <t>profit after tax</t>
  </si>
  <si>
    <t>comprehensive income</t>
  </si>
  <si>
    <r>
      <t xml:space="preserve">net operating income </t>
    </r>
    <r>
      <rPr>
        <vertAlign val="superscript"/>
        <sz val="10"/>
        <rFont val="Arial"/>
        <family val="2"/>
      </rPr>
      <t>(1)</t>
    </r>
  </si>
  <si>
    <r>
      <t xml:space="preserve">net operating income per share - diluted </t>
    </r>
    <r>
      <rPr>
        <vertAlign val="superscript"/>
        <sz val="10"/>
        <rFont val="Arial"/>
        <family val="2"/>
      </rPr>
      <t>(2)</t>
    </r>
  </si>
  <si>
    <r>
      <t xml:space="preserve">profit after tax per share - diluted </t>
    </r>
    <r>
      <rPr>
        <vertAlign val="superscript"/>
        <sz val="10"/>
        <rFont val="Arial"/>
        <family val="2"/>
      </rPr>
      <t>(2)</t>
    </r>
  </si>
  <si>
    <t xml:space="preserve">profit before tax and finance costs </t>
  </si>
  <si>
    <t>profit before tax</t>
  </si>
  <si>
    <t xml:space="preserve">profit after tax </t>
  </si>
  <si>
    <t>basic earnings per share:</t>
  </si>
  <si>
    <t>net operating income</t>
  </si>
  <si>
    <t>diluted operating earnings per share</t>
  </si>
  <si>
    <t>30 june 2011</t>
  </si>
  <si>
    <t>22.</t>
  </si>
  <si>
    <t>top twenty corporate holdings by issuer</t>
  </si>
  <si>
    <t>Verizon Communications Inc</t>
  </si>
  <si>
    <t xml:space="preserve">LANCASHIRE HOLDINGS LIMITED'S ("LANCASHIRE" OR "THE GROUP") AUDITED CONSOLIDATED FINANCIAL STATEMENTS ARE PREPARED IN ACCORDANCE WITH ACCOUNTING PRINCIPLES GENERALLY ACCEPTED UNDER INTERNATIONAL FINANCIAL REPORTING STANDARDS ("IFRS") ENDORSED BY THE EUROPEAN UNION.  WHERE IFRS IS SILENT, AS IT IS IN RESPECT OF THE MEASUREMENT OF INSURANCE PRODUCTS, THE IFRS FRAMEWORK ALLOWS REFERENCE TO ANOTHER COMPREHENSIVE BODY OF ACCOUNTING PRINCIPLES.  IN SUCH INSTANCES, MANAGEMENT DETERMINES APPROPRIATE MEASUREMENT BASES, TO PROVIDE THE MOST USEFUL INFORMATION TO USERS OF THE CONSOLIDATED FINANCIAL STATEMENTS, USING THEIR JUDGMENT AND CONSIDERING THE ACCOUNTING PRINCIPLES GENERALLY ACCEPTED IN THE UNITED STATES ("US GAAP").  </t>
  </si>
  <si>
    <t>total fixed income securities - available for sale</t>
  </si>
  <si>
    <t>Lancashire Holdings Limited</t>
  </si>
  <si>
    <t>table of contents</t>
  </si>
  <si>
    <t>energy segment - underwriting statement</t>
  </si>
  <si>
    <t>Belgium</t>
  </si>
  <si>
    <t>Spain</t>
  </si>
  <si>
    <t>Italy</t>
  </si>
  <si>
    <t>United States</t>
  </si>
  <si>
    <t>France</t>
  </si>
  <si>
    <t>Switzerland</t>
  </si>
  <si>
    <t>Germany</t>
  </si>
  <si>
    <t>Hong Kong</t>
  </si>
  <si>
    <t>Luxembourg</t>
  </si>
  <si>
    <t>New Zealand</t>
  </si>
  <si>
    <t>Japan</t>
  </si>
  <si>
    <t>Singapore</t>
  </si>
  <si>
    <t>Bank of Nova Scotia</t>
  </si>
  <si>
    <t>Qatar</t>
  </si>
  <si>
    <t>financials</t>
  </si>
  <si>
    <t>other</t>
  </si>
  <si>
    <t>government</t>
  </si>
  <si>
    <t>industries</t>
  </si>
  <si>
    <t>bonds</t>
  </si>
  <si>
    <t>Emerging market corporates</t>
  </si>
  <si>
    <t>Emerging market sovereign</t>
  </si>
  <si>
    <t>Emerging market agency</t>
  </si>
  <si>
    <t>top ten country exposures</t>
  </si>
  <si>
    <t>ratings distribution</t>
  </si>
  <si>
    <t>GROSS LOSS ESTIMATES ARE NET OF REINSTATEMENT PREMIUMS AND GROSS OF OUTWARD REINSURANCE, BEFORE INCOME TAX.  NET LOSS ESTIMATES ARE NET OF REINSTATEMENT PREMIUMS AND NET OF OUTWARD REINSURANCE, BEFORE INCOME TAX.</t>
  </si>
  <si>
    <t>emerging market debt</t>
  </si>
  <si>
    <t>corporate &amp; global bond holdings</t>
  </si>
  <si>
    <t>investment portfolio - emerging market debt</t>
  </si>
  <si>
    <r>
      <t xml:space="preserve">rating </t>
    </r>
    <r>
      <rPr>
        <b/>
        <vertAlign val="superscript"/>
        <sz val="12"/>
        <rFont val="Arial"/>
        <family val="2"/>
      </rPr>
      <t>(2)</t>
    </r>
  </si>
  <si>
    <t>bonds by country</t>
  </si>
  <si>
    <t>investment portfolio - corporate and global bond holdings</t>
  </si>
  <si>
    <t>five years later</t>
  </si>
  <si>
    <t>United Arab Emirates</t>
  </si>
  <si>
    <t>Colombia</t>
  </si>
  <si>
    <r>
      <t>(1)</t>
    </r>
    <r>
      <rPr>
        <sz val="12"/>
        <rFont val="Arial"/>
        <family val="2"/>
      </rPr>
      <t xml:space="preserve"> managed cash includes money market funds, t-bills, agency discount notes, and repurchase agreements. Where book yields are not available, book yield is assumed to be equal to market yield.</t>
    </r>
  </si>
  <si>
    <r>
      <t>quality</t>
    </r>
    <r>
      <rPr>
        <b/>
        <vertAlign val="superscript"/>
        <sz val="12"/>
        <rFont val="Arial"/>
        <family val="2"/>
      </rPr>
      <t>(1)</t>
    </r>
  </si>
  <si>
    <t xml:space="preserve">  supranationals</t>
  </si>
  <si>
    <t>three months ending 31 march 2012</t>
  </si>
  <si>
    <t>31 march 2012</t>
  </si>
  <si>
    <r>
      <t xml:space="preserve">change in prior year AY </t>
    </r>
    <r>
      <rPr>
        <vertAlign val="superscript"/>
        <sz val="10"/>
        <rFont val="Arial"/>
        <family val="2"/>
      </rPr>
      <t>(1)</t>
    </r>
  </si>
  <si>
    <t>B</t>
  </si>
  <si>
    <t>Citigroup Inc</t>
  </si>
  <si>
    <t>Bank of America Corp</t>
  </si>
  <si>
    <t>Philip Morris International Inc</t>
  </si>
  <si>
    <t>Wal-Mart Stores Inc</t>
  </si>
  <si>
    <t>Supranational</t>
  </si>
  <si>
    <t>average credit quality of fixed income only</t>
  </si>
  <si>
    <t>underwriting (loss) income</t>
  </si>
  <si>
    <t>Toronto-Dominion Bank</t>
  </si>
  <si>
    <r>
      <t>(1)</t>
    </r>
    <r>
      <rPr>
        <sz val="8"/>
        <rFont val="Arial"/>
        <family val="2"/>
      </rPr>
      <t xml:space="preserve"> excludes realised gains and losses, tax and foreign exchange gains and losses</t>
    </r>
  </si>
  <si>
    <t>q1-13 vs.</t>
  </si>
  <si>
    <t>q1-12</t>
  </si>
  <si>
    <t>three months ending 31 march 2013</t>
  </si>
  <si>
    <t>30 june 2012</t>
  </si>
  <si>
    <t>30 september 2012</t>
  </si>
  <si>
    <t>31 december 2012</t>
  </si>
  <si>
    <t>31 march 2013</t>
  </si>
  <si>
    <t xml:space="preserve">  bank loans</t>
  </si>
  <si>
    <t>as at 31 december 2012</t>
  </si>
  <si>
    <t>as at 31 march 2013</t>
  </si>
  <si>
    <t>1 april 2013</t>
  </si>
  <si>
    <t>six years later</t>
  </si>
  <si>
    <t>B-</t>
  </si>
  <si>
    <t>CCC+</t>
  </si>
  <si>
    <t>aviation satellite</t>
  </si>
  <si>
    <t>investment in associates</t>
  </si>
  <si>
    <t xml:space="preserve">  industrials</t>
  </si>
  <si>
    <t xml:space="preserve">  financials - non FDIC guaranteed</t>
  </si>
  <si>
    <t xml:space="preserve">  utilities</t>
  </si>
  <si>
    <t xml:space="preserve">  financials - FDIC guaranteed</t>
  </si>
  <si>
    <t>corporate bonds &amp; bank loans</t>
  </si>
  <si>
    <r>
      <t>(2)</t>
    </r>
    <r>
      <rPr>
        <sz val="12"/>
        <rFont val="Arial"/>
        <family val="2"/>
      </rPr>
      <t xml:space="preserve"> primary rating source is S&amp;P. If it is not available, the S&amp;P equivalent rating of other nationally recognised rating agencies is used.</t>
    </r>
  </si>
  <si>
    <r>
      <t>(1)</t>
    </r>
    <r>
      <rPr>
        <sz val="9"/>
        <rFont val="Arial"/>
        <family val="2"/>
      </rPr>
      <t xml:space="preserve"> AY = accident year</t>
    </r>
  </si>
  <si>
    <t>share of profit (loss) of associate</t>
  </si>
  <si>
    <t>other income</t>
  </si>
  <si>
    <t xml:space="preserve">net underwriting income (loss) </t>
  </si>
  <si>
    <t>net underwriting (loss) income</t>
  </si>
  <si>
    <t>net cash flows from operating activities</t>
  </si>
  <si>
    <t>net cash flows from (used in) investing activities</t>
  </si>
  <si>
    <t>avg BBB-</t>
  </si>
  <si>
    <t>China</t>
  </si>
  <si>
    <t>Kazakhstan</t>
  </si>
  <si>
    <t>Other</t>
  </si>
  <si>
    <t>South Korea</t>
  </si>
  <si>
    <t>General Electric Co</t>
  </si>
  <si>
    <t>Australia &amp; New Zealand Banking Group Ltd</t>
  </si>
  <si>
    <t>DNB ASA</t>
  </si>
  <si>
    <t>BP Plc</t>
  </si>
  <si>
    <t>Sparebank 1 Boligkreditt AS</t>
  </si>
  <si>
    <t>ING Group NV</t>
  </si>
  <si>
    <t>top twenty holdings as a % of corporate bonds</t>
  </si>
  <si>
    <t>JPMorgan Chase &amp; Co</t>
  </si>
  <si>
    <t xml:space="preserve">NET OPERATING INCOME (LOSS) - NET OPERATING INCOME (LOSS) EXCLUDES: REALISED GAINS AND LOSSES; FOREIGN EXCHANGE AND TAX </t>
  </si>
  <si>
    <t>bank loans</t>
  </si>
  <si>
    <t>total corporate</t>
  </si>
  <si>
    <t>bonds and</t>
  </si>
  <si>
    <t>net increase (decrease) in cash and cash equivalents</t>
  </si>
  <si>
    <t>Anheuser-Busch InBev NV</t>
  </si>
  <si>
    <t>Swedbank AB</t>
  </si>
  <si>
    <t>Nordea Bank AB</t>
  </si>
  <si>
    <t>CDP Financial Inc</t>
  </si>
  <si>
    <r>
      <t>(1)</t>
    </r>
    <r>
      <rPr>
        <sz val="12"/>
        <rFont val="Arial"/>
        <family val="2"/>
      </rPr>
      <t xml:space="preserve"> credit quality is calculated based on the weighted average credit ratings of the underlying debt securities.Primary rating source is S&amp;P. If it is not available, the S&amp;P equivalent rating of other nationally recognised rating agencies is used.</t>
    </r>
  </si>
  <si>
    <t>average duration of fixed income, managed cash and derivative instruments</t>
  </si>
</sst>
</file>

<file path=xl/styles.xml><?xml version="1.0" encoding="utf-8"?>
<styleSheet xmlns="http://schemas.openxmlformats.org/spreadsheetml/2006/main">
  <numFmts count="18">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_(* #,##0.0_);_(* \(#,##0.0\);_(* &quot;-&quot;?_);_(@_)"/>
    <numFmt numFmtId="169" formatCode="_(* #,##0.000_);_(* \(#,##0.000\);_(* &quot;-&quot;??_);_(@_)"/>
    <numFmt numFmtId="170" formatCode="#,##0.0;\(#,##0.0\)"/>
    <numFmt numFmtId="171" formatCode="#,##0.0%"/>
    <numFmt numFmtId="172" formatCode="0.0%;\(0.0%\)"/>
    <numFmt numFmtId="173" formatCode="#,##0.0%;\(#,##0.0%\)"/>
    <numFmt numFmtId="174" formatCode="_(&quot;$&quot;* #,##0.0_);_(&quot;$&quot;* \(#,##0.0\);_(&quot;$&quot;* &quot;-&quot;??_);_(@_)"/>
    <numFmt numFmtId="175" formatCode="0.0_);\(0.0\)"/>
    <numFmt numFmtId="176" formatCode="_(&quot;$&quot;* #,##0.0_);_(&quot;$&quot;* \(#,##0.0\);_(&quot;$&quot;* &quot;-&quot;?_);_(@_)"/>
    <numFmt numFmtId="177" formatCode="#,##0%;\(#,##0%\)"/>
    <numFmt numFmtId="178" formatCode="###0%;\(#,##0%\)"/>
    <numFmt numFmtId="179" formatCode="_(&quot;$&quot;* #,##0_);_(&quot;$&quot;* \(#,##0\);_(&quot;$&quot;* &quot;-&quot;??_);_(@_)"/>
  </numFmts>
  <fonts count="13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2"/>
      <name val="Trebuchet MS"/>
      <family val="2"/>
    </font>
    <font>
      <u/>
      <sz val="10"/>
      <color indexed="12"/>
      <name val="Arial"/>
      <family val="2"/>
    </font>
    <font>
      <sz val="8"/>
      <color indexed="81"/>
      <name val="Tahoma"/>
      <family val="2"/>
    </font>
    <font>
      <sz val="10"/>
      <name val="Arial"/>
      <family val="2"/>
    </font>
    <font>
      <b/>
      <sz val="12"/>
      <color indexed="10"/>
      <name val="Arial"/>
      <family val="2"/>
    </font>
    <font>
      <b/>
      <sz val="12"/>
      <name val="Arial"/>
      <family val="2"/>
    </font>
    <font>
      <b/>
      <sz val="11"/>
      <name val="Arial"/>
      <family val="2"/>
    </font>
    <font>
      <b/>
      <sz val="10"/>
      <name val="Arial"/>
      <family val="2"/>
    </font>
    <font>
      <b/>
      <sz val="10"/>
      <color indexed="10"/>
      <name val="Arial"/>
      <family val="2"/>
    </font>
    <font>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b/>
      <sz val="10"/>
      <color indexed="8"/>
      <name val="Arial"/>
      <family val="2"/>
    </font>
    <font>
      <b/>
      <i/>
      <sz val="10"/>
      <color indexed="8"/>
      <name val="Arial"/>
      <family val="2"/>
    </font>
    <font>
      <sz val="10"/>
      <color indexed="8"/>
      <name val="Arial"/>
      <family val="2"/>
    </font>
    <font>
      <b/>
      <i/>
      <sz val="10"/>
      <name val="Arial"/>
      <family val="2"/>
    </font>
    <font>
      <sz val="24"/>
      <name val="Arial"/>
      <family val="2"/>
    </font>
    <font>
      <i/>
      <sz val="10"/>
      <name val="Arial"/>
      <family val="2"/>
    </font>
    <font>
      <sz val="10"/>
      <name val="MS Sans Serif"/>
      <family val="2"/>
    </font>
    <font>
      <sz val="12"/>
      <name val="Arial"/>
      <family val="2"/>
    </font>
    <font>
      <sz val="20"/>
      <name val="Arial"/>
      <family val="2"/>
    </font>
    <font>
      <sz val="16"/>
      <name val="Arial"/>
      <family val="2"/>
    </font>
    <font>
      <vertAlign val="superscript"/>
      <sz val="10"/>
      <name val="Arial"/>
      <family val="2"/>
    </font>
    <font>
      <sz val="8"/>
      <name val="Arial"/>
      <family val="2"/>
    </font>
    <font>
      <vertAlign val="superscript"/>
      <sz val="9"/>
      <name val="Arial"/>
      <family val="2"/>
    </font>
    <font>
      <b/>
      <u/>
      <sz val="10"/>
      <name val="Arial"/>
      <family val="2"/>
    </font>
    <font>
      <b/>
      <i/>
      <sz val="10"/>
      <color indexed="8"/>
      <name val="Arial"/>
      <family val="2"/>
    </font>
    <font>
      <b/>
      <sz val="20"/>
      <color indexed="53"/>
      <name val="Arial"/>
      <family val="2"/>
    </font>
    <font>
      <sz val="10"/>
      <color indexed="23"/>
      <name val="Arial"/>
      <family val="2"/>
    </font>
    <font>
      <b/>
      <sz val="16"/>
      <color indexed="23"/>
      <name val="Arial"/>
      <family val="2"/>
    </font>
    <font>
      <b/>
      <sz val="10"/>
      <color indexed="23"/>
      <name val="Arial"/>
      <family val="2"/>
    </font>
    <font>
      <sz val="11"/>
      <name val="Arial"/>
      <family val="2"/>
    </font>
    <font>
      <b/>
      <sz val="11"/>
      <color indexed="10"/>
      <name val="Arial"/>
      <family val="2"/>
    </font>
    <font>
      <b/>
      <u/>
      <sz val="11"/>
      <name val="Arial"/>
      <family val="2"/>
    </font>
    <font>
      <vertAlign val="superscript"/>
      <sz val="11"/>
      <name val="Arial"/>
      <family val="2"/>
    </font>
    <font>
      <b/>
      <u/>
      <sz val="12"/>
      <name val="Arial"/>
      <family val="2"/>
    </font>
    <font>
      <sz val="11"/>
      <color indexed="8"/>
      <name val="Arial"/>
      <family val="2"/>
    </font>
    <font>
      <b/>
      <sz val="11"/>
      <color indexed="8"/>
      <name val="Arial"/>
      <family val="2"/>
    </font>
    <font>
      <b/>
      <sz val="11"/>
      <name val="Arial"/>
      <family val="2"/>
    </font>
    <font>
      <b/>
      <i/>
      <sz val="11"/>
      <color indexed="8"/>
      <name val="Arial"/>
      <family val="2"/>
    </font>
    <font>
      <sz val="11"/>
      <name val="Arial"/>
      <family val="2"/>
    </font>
    <font>
      <i/>
      <sz val="11"/>
      <color indexed="8"/>
      <name val="Arial"/>
      <family val="2"/>
    </font>
    <font>
      <sz val="9"/>
      <name val="Arial"/>
      <family val="2"/>
    </font>
    <font>
      <sz val="12"/>
      <color indexed="8"/>
      <name val="Arial"/>
      <family val="2"/>
    </font>
    <font>
      <b/>
      <sz val="9"/>
      <name val="Arial"/>
      <family val="2"/>
    </font>
    <font>
      <b/>
      <u/>
      <sz val="9"/>
      <name val="Arial"/>
      <family val="2"/>
    </font>
    <font>
      <sz val="9"/>
      <color indexed="8"/>
      <name val="Arial"/>
      <family val="2"/>
    </font>
    <font>
      <vertAlign val="superscript"/>
      <sz val="12"/>
      <color indexed="8"/>
      <name val="Arial"/>
      <family val="2"/>
    </font>
    <font>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6"/>
      <color indexed="8"/>
      <name val="Arial"/>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0"/>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Arial"/>
      <family val="2"/>
    </font>
    <font>
      <u/>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Trebuchet M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80"/>
      <name val="Calibri"/>
      <family val="2"/>
      <scheme val="minor"/>
    </font>
    <font>
      <sz val="10"/>
      <name val="Arial"/>
      <family val="2"/>
    </font>
    <font>
      <sz val="11"/>
      <color theme="1"/>
      <name val="Arial"/>
      <family val="2"/>
    </font>
    <font>
      <b/>
      <sz val="11"/>
      <color theme="1"/>
      <name val="Arial"/>
      <family val="2"/>
    </font>
    <font>
      <b/>
      <vertAlign val="superscript"/>
      <sz val="12"/>
      <name val="Arial"/>
      <family val="2"/>
    </font>
    <font>
      <sz val="10"/>
      <color theme="1"/>
      <name val="Arial"/>
      <family val="2"/>
    </font>
    <font>
      <sz val="11"/>
      <color theme="1"/>
      <name val="Calibri"/>
      <family val="2"/>
    </font>
    <font>
      <sz val="11"/>
      <color theme="0"/>
      <name val="Calibri"/>
      <family val="2"/>
    </font>
    <font>
      <sz val="11"/>
      <color rgb="FF9C0006"/>
      <name val="Calibri"/>
      <family val="2"/>
    </font>
    <font>
      <sz val="11"/>
      <color rgb="FFFA7D00"/>
      <name val="Calibri"/>
      <family val="2"/>
    </font>
    <font>
      <sz val="11"/>
      <color rgb="FF7F7F7F"/>
      <name val="Calibri"/>
      <family val="2"/>
      <scheme val="minor"/>
    </font>
    <font>
      <sz val="11"/>
      <color rgb="FF7F7F7F"/>
      <name val="Calibri"/>
      <family val="2"/>
    </font>
    <font>
      <sz val="11"/>
      <color rgb="FF000080"/>
      <name val="Calibri"/>
      <family val="2"/>
      <scheme val="minor"/>
    </font>
    <font>
      <sz val="11"/>
      <color rgb="FF006100"/>
      <name val="Calibri"/>
      <family val="2"/>
    </font>
    <font>
      <sz val="11"/>
      <color theme="3"/>
      <name val="Calibri"/>
      <family val="2"/>
      <scheme val="minor"/>
    </font>
    <font>
      <sz val="11"/>
      <color theme="3"/>
      <name val="Calibri"/>
      <family val="2"/>
    </font>
    <font>
      <sz val="11"/>
      <color rgb="FF3F3F76"/>
      <name val="Calibri"/>
      <family val="2"/>
    </font>
    <font>
      <sz val="11"/>
      <color rgb="FF9C6500"/>
      <name val="Calibri"/>
      <family val="2"/>
    </font>
    <font>
      <sz val="11"/>
      <color rgb="FF3F3F3F"/>
      <name val="Calibri"/>
      <family val="2"/>
      <scheme val="minor"/>
    </font>
    <font>
      <sz val="11"/>
      <color rgb="FF000000"/>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6">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6621">
    <xf numFmtId="0" fontId="0" fillId="0" borderId="0"/>
    <xf numFmtId="43" fontId="15" fillId="0" borderId="0" applyFont="0" applyFill="0" applyBorder="0" applyAlignment="0" applyProtection="0"/>
    <xf numFmtId="44" fontId="15" fillId="0" borderId="0" applyFont="0" applyFill="0" applyBorder="0" applyAlignment="0" applyProtection="0"/>
    <xf numFmtId="0" fontId="18" fillId="0" borderId="0" applyNumberFormat="0" applyFill="0" applyBorder="0" applyAlignment="0" applyProtection="0">
      <alignment vertical="top"/>
      <protection locked="0"/>
    </xf>
    <xf numFmtId="0" fontId="38" fillId="0" borderId="0"/>
    <xf numFmtId="9" fontId="15" fillId="0" borderId="0" applyFont="0" applyFill="0" applyBorder="0" applyAlignment="0" applyProtection="0"/>
    <xf numFmtId="0" fontId="28" fillId="0" borderId="0" applyNumberFormat="0" applyBorder="0" applyAlignment="0"/>
    <xf numFmtId="0" fontId="27" fillId="0" borderId="0" applyNumberFormat="0" applyBorder="0" applyAlignment="0"/>
    <xf numFmtId="0" fontId="30" fillId="0" borderId="0" applyNumberFormat="0" applyBorder="0" applyAlignment="0"/>
    <xf numFmtId="0" fontId="31" fillId="0" borderId="0" applyNumberFormat="0" applyBorder="0" applyAlignment="0"/>
    <xf numFmtId="0" fontId="29" fillId="0" borderId="0" applyNumberFormat="0" applyBorder="0" applyAlignment="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71" fillId="3" borderId="0" applyNumberFormat="0" applyBorder="0" applyAlignment="0" applyProtection="0"/>
    <xf numFmtId="0" fontId="72" fillId="20" borderId="8" applyNumberFormat="0" applyAlignment="0" applyProtection="0"/>
    <xf numFmtId="0" fontId="73" fillId="21" borderId="9" applyNumberFormat="0" applyAlignment="0" applyProtection="0"/>
    <xf numFmtId="0" fontId="74" fillId="0" borderId="0" applyNumberFormat="0" applyFill="0" applyBorder="0" applyAlignment="0" applyProtection="0"/>
    <xf numFmtId="0" fontId="75" fillId="4" borderId="0" applyNumberFormat="0" applyBorder="0" applyAlignment="0" applyProtection="0"/>
    <xf numFmtId="0" fontId="76" fillId="0" borderId="10" applyNumberFormat="0" applyFill="0" applyAlignment="0" applyProtection="0"/>
    <xf numFmtId="0" fontId="77" fillId="0" borderId="11" applyNumberFormat="0" applyFill="0" applyAlignment="0" applyProtection="0"/>
    <xf numFmtId="0" fontId="78" fillId="0" borderId="12" applyNumberFormat="0" applyFill="0" applyAlignment="0" applyProtection="0"/>
    <xf numFmtId="0" fontId="78" fillId="0" borderId="0" applyNumberFormat="0" applyFill="0" applyBorder="0" applyAlignment="0" applyProtection="0"/>
    <xf numFmtId="0" fontId="79" fillId="7" borderId="8" applyNumberFormat="0" applyAlignment="0" applyProtection="0"/>
    <xf numFmtId="0" fontId="80" fillId="0" borderId="13" applyNumberFormat="0" applyFill="0" applyAlignment="0" applyProtection="0"/>
    <xf numFmtId="0" fontId="81" fillId="22" borderId="0" applyNumberFormat="0" applyBorder="0" applyAlignment="0" applyProtection="0"/>
    <xf numFmtId="0" fontId="20" fillId="23" borderId="14" applyNumberFormat="0" applyFont="0" applyAlignment="0" applyProtection="0"/>
    <xf numFmtId="0" fontId="82" fillId="20" borderId="15" applyNumberFormat="0" applyAlignment="0" applyProtection="0"/>
    <xf numFmtId="9" fontId="20" fillId="0" borderId="0" applyFont="0" applyFill="0" applyBorder="0" applyAlignment="0" applyProtection="0"/>
    <xf numFmtId="0" fontId="69" fillId="3" borderId="0" applyNumberFormat="0" applyBorder="0" applyAlignment="0" applyProtection="0"/>
    <xf numFmtId="0" fontId="83" fillId="0" borderId="0" applyNumberFormat="0" applyBorder="0" applyAlignment="0"/>
    <xf numFmtId="0" fontId="69" fillId="2" borderId="0" applyNumberFormat="0" applyBorder="0" applyAlignment="0" applyProtection="0"/>
    <xf numFmtId="0" fontId="27" fillId="0" borderId="0" applyNumberFormat="0" applyBorder="0" applyAlignment="0"/>
    <xf numFmtId="0" fontId="28" fillId="0" borderId="0" applyNumberFormat="0" applyBorder="0" applyAlignment="0"/>
    <xf numFmtId="0" fontId="84" fillId="0" borderId="0" applyNumberFormat="0" applyFill="0" applyBorder="0" applyAlignment="0" applyProtection="0"/>
    <xf numFmtId="0" fontId="85" fillId="0" borderId="16" applyNumberFormat="0" applyFill="0" applyAlignment="0" applyProtection="0"/>
    <xf numFmtId="0" fontId="86" fillId="0" borderId="0" applyNumberFormat="0" applyFill="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71" fillId="3" borderId="0" applyNumberFormat="0" applyBorder="0" applyAlignment="0" applyProtection="0"/>
    <xf numFmtId="0" fontId="72" fillId="20" borderId="8" applyNumberFormat="0" applyAlignment="0" applyProtection="0"/>
    <xf numFmtId="0" fontId="73" fillId="21" borderId="9" applyNumberFormat="0" applyAlignment="0" applyProtection="0"/>
    <xf numFmtId="0" fontId="74" fillId="0" borderId="0" applyNumberFormat="0" applyFill="0" applyBorder="0" applyAlignment="0" applyProtection="0"/>
    <xf numFmtId="0" fontId="75" fillId="4" borderId="0" applyNumberFormat="0" applyBorder="0" applyAlignment="0" applyProtection="0"/>
    <xf numFmtId="0" fontId="76" fillId="0" borderId="10" applyNumberFormat="0" applyFill="0" applyAlignment="0" applyProtection="0"/>
    <xf numFmtId="0" fontId="77" fillId="0" borderId="11" applyNumberFormat="0" applyFill="0" applyAlignment="0" applyProtection="0"/>
    <xf numFmtId="0" fontId="78" fillId="0" borderId="12" applyNumberFormat="0" applyFill="0" applyAlignment="0" applyProtection="0"/>
    <xf numFmtId="0" fontId="78" fillId="0" borderId="0" applyNumberFormat="0" applyFill="0" applyBorder="0" applyAlignment="0" applyProtection="0"/>
    <xf numFmtId="0" fontId="79" fillId="7" borderId="8" applyNumberFormat="0" applyAlignment="0" applyProtection="0"/>
    <xf numFmtId="0" fontId="80" fillId="0" borderId="13" applyNumberFormat="0" applyFill="0" applyAlignment="0" applyProtection="0"/>
    <xf numFmtId="0" fontId="81" fillId="22" borderId="0" applyNumberFormat="0" applyBorder="0" applyAlignment="0" applyProtection="0"/>
    <xf numFmtId="0" fontId="20" fillId="23" borderId="14" applyNumberFormat="0" applyFont="0" applyAlignment="0" applyProtection="0"/>
    <xf numFmtId="0" fontId="82" fillId="20" borderId="15" applyNumberFormat="0" applyAlignment="0" applyProtection="0"/>
    <xf numFmtId="9" fontId="20" fillId="0" borderId="0" applyFont="0" applyFill="0" applyBorder="0" applyAlignment="0" applyProtection="0"/>
    <xf numFmtId="0" fontId="69" fillId="4" borderId="0" applyNumberFormat="0" applyBorder="0" applyAlignment="0" applyProtection="0"/>
    <xf numFmtId="0" fontId="83" fillId="0" borderId="0" applyNumberFormat="0" applyBorder="0" applyAlignment="0"/>
    <xf numFmtId="0" fontId="69" fillId="3" borderId="0" applyNumberFormat="0" applyBorder="0" applyAlignment="0" applyProtection="0"/>
    <xf numFmtId="0" fontId="27" fillId="0" borderId="0" applyNumberFormat="0" applyBorder="0" applyAlignment="0"/>
    <xf numFmtId="0" fontId="69" fillId="2" borderId="0" applyNumberFormat="0" applyBorder="0" applyAlignment="0" applyProtection="0"/>
    <xf numFmtId="0" fontId="84" fillId="0" borderId="0" applyNumberFormat="0" applyFill="0" applyBorder="0" applyAlignment="0" applyProtection="0"/>
    <xf numFmtId="0" fontId="85" fillId="0" borderId="16" applyNumberFormat="0" applyFill="0" applyAlignment="0" applyProtection="0"/>
    <xf numFmtId="0" fontId="86" fillId="0" borderId="0" applyNumberFormat="0" applyFill="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71" fillId="3" borderId="0" applyNumberFormat="0" applyBorder="0" applyAlignment="0" applyProtection="0"/>
    <xf numFmtId="0" fontId="72" fillId="20" borderId="8" applyNumberFormat="0" applyAlignment="0" applyProtection="0"/>
    <xf numFmtId="0" fontId="73" fillId="21" borderId="9" applyNumberFormat="0" applyAlignment="0" applyProtection="0"/>
    <xf numFmtId="0" fontId="74" fillId="0" borderId="0" applyNumberFormat="0" applyFill="0" applyBorder="0" applyAlignment="0" applyProtection="0"/>
    <xf numFmtId="0" fontId="75" fillId="4" borderId="0" applyNumberFormat="0" applyBorder="0" applyAlignment="0" applyProtection="0"/>
    <xf numFmtId="0" fontId="76" fillId="0" borderId="10" applyNumberFormat="0" applyFill="0" applyAlignment="0" applyProtection="0"/>
    <xf numFmtId="0" fontId="77" fillId="0" borderId="11" applyNumberFormat="0" applyFill="0" applyAlignment="0" applyProtection="0"/>
    <xf numFmtId="0" fontId="78" fillId="0" borderId="12" applyNumberFormat="0" applyFill="0" applyAlignment="0" applyProtection="0"/>
    <xf numFmtId="0" fontId="78" fillId="0" borderId="0" applyNumberFormat="0" applyFill="0" applyBorder="0" applyAlignment="0" applyProtection="0"/>
    <xf numFmtId="0" fontId="79" fillId="7" borderId="8" applyNumberFormat="0" applyAlignment="0" applyProtection="0"/>
    <xf numFmtId="0" fontId="80" fillId="0" borderId="13" applyNumberFormat="0" applyFill="0" applyAlignment="0" applyProtection="0"/>
    <xf numFmtId="0" fontId="81" fillId="22" borderId="0" applyNumberFormat="0" applyBorder="0" applyAlignment="0" applyProtection="0"/>
    <xf numFmtId="0" fontId="20" fillId="23" borderId="14" applyNumberFormat="0" applyFont="0" applyAlignment="0" applyProtection="0"/>
    <xf numFmtId="0" fontId="82" fillId="20" borderId="15" applyNumberFormat="0" applyAlignment="0" applyProtection="0"/>
    <xf numFmtId="9" fontId="20" fillId="0" borderId="0" applyFont="0" applyFill="0" applyBorder="0" applyAlignment="0" applyProtection="0"/>
    <xf numFmtId="0" fontId="83" fillId="0" borderId="0" applyNumberFormat="0" applyBorder="0" applyAlignment="0"/>
    <xf numFmtId="0" fontId="27" fillId="0" borderId="0" applyNumberFormat="0" applyBorder="0" applyAlignment="0"/>
    <xf numFmtId="0" fontId="84" fillId="0" borderId="0" applyNumberFormat="0" applyFill="0" applyBorder="0" applyAlignment="0" applyProtection="0"/>
    <xf numFmtId="0" fontId="85" fillId="0" borderId="16" applyNumberFormat="0" applyFill="0" applyAlignment="0" applyProtection="0"/>
    <xf numFmtId="0" fontId="86" fillId="0" borderId="0" applyNumberFormat="0" applyFill="0" applyBorder="0" applyAlignment="0" applyProtection="0"/>
    <xf numFmtId="0" fontId="15" fillId="0" borderId="0"/>
    <xf numFmtId="0" fontId="15" fillId="23" borderId="14" applyNumberFormat="0" applyFont="0" applyAlignment="0" applyProtection="0"/>
    <xf numFmtId="0" fontId="15" fillId="23" borderId="14" applyNumberFormat="0" applyFont="0" applyAlignment="0" applyProtection="0"/>
    <xf numFmtId="0" fontId="15" fillId="23" borderId="14"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9" fontId="88" fillId="0" borderId="0" applyFont="0" applyFill="0" applyBorder="0" applyAlignment="0" applyProtection="0"/>
    <xf numFmtId="0" fontId="90" fillId="0" borderId="0" applyNumberFormat="0" applyBorder="0" applyAlignment="0"/>
    <xf numFmtId="0" fontId="89" fillId="0" borderId="0" applyNumberFormat="0" applyBorder="0" applyAlignment="0"/>
    <xf numFmtId="0" fontId="92" fillId="0" borderId="0" applyNumberFormat="0" applyBorder="0" applyAlignment="0"/>
    <xf numFmtId="0" fontId="93" fillId="0" borderId="0" applyNumberFormat="0" applyBorder="0" applyAlignment="0"/>
    <xf numFmtId="0" fontId="91" fillId="0" borderId="0" applyNumberFormat="0" applyBorder="0" applyAlignment="0"/>
    <xf numFmtId="43"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9" fontId="94" fillId="0" borderId="0" applyFont="0" applyFill="0" applyBorder="0" applyAlignment="0" applyProtection="0"/>
    <xf numFmtId="0" fontId="97" fillId="0" borderId="0" applyNumberFormat="0" applyBorder="0" applyAlignment="0"/>
    <xf numFmtId="0" fontId="96" fillId="0" borderId="0" applyNumberFormat="0" applyBorder="0" applyAlignment="0"/>
    <xf numFmtId="0" fontId="99" fillId="0" borderId="0" applyNumberFormat="0" applyBorder="0" applyAlignment="0"/>
    <xf numFmtId="0" fontId="100" fillId="0" borderId="0" applyNumberFormat="0" applyBorder="0" applyAlignment="0"/>
    <xf numFmtId="0" fontId="98" fillId="0" borderId="0" applyNumberFormat="0" applyBorder="0" applyAlignment="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8" fillId="0" borderId="0" applyNumberFormat="0" applyFill="0" applyBorder="0" applyAlignment="0" applyProtection="0">
      <alignment vertical="top"/>
      <protection locked="0"/>
    </xf>
    <xf numFmtId="9" fontId="15" fillId="0" borderId="0" applyFont="0" applyFill="0" applyBorder="0" applyAlignment="0" applyProtection="0"/>
    <xf numFmtId="9" fontId="15" fillId="0" borderId="0" applyFont="0" applyFill="0" applyBorder="0" applyAlignment="0" applyProtection="0"/>
    <xf numFmtId="0" fontId="28" fillId="0" borderId="0" applyNumberFormat="0" applyBorder="0" applyAlignment="0"/>
    <xf numFmtId="0" fontId="28" fillId="0" borderId="0" applyNumberFormat="0" applyBorder="0" applyAlignment="0"/>
    <xf numFmtId="0" fontId="27" fillId="0" borderId="0" applyNumberFormat="0" applyBorder="0" applyAlignment="0"/>
    <xf numFmtId="0" fontId="27" fillId="0" borderId="0" applyNumberFormat="0" applyBorder="0" applyAlignment="0"/>
    <xf numFmtId="0" fontId="30" fillId="0" borderId="0" applyNumberFormat="0" applyBorder="0" applyAlignment="0"/>
    <xf numFmtId="0" fontId="30" fillId="0" borderId="0" applyNumberFormat="0" applyBorder="0" applyAlignment="0"/>
    <xf numFmtId="0" fontId="31" fillId="0" borderId="0" applyNumberFormat="0" applyBorder="0" applyAlignment="0"/>
    <xf numFmtId="0" fontId="31" fillId="0" borderId="0" applyNumberFormat="0" applyBorder="0" applyAlignment="0"/>
    <xf numFmtId="0" fontId="29" fillId="0" borderId="0" applyNumberFormat="0" applyBorder="0" applyAlignment="0"/>
    <xf numFmtId="0" fontId="29" fillId="0" borderId="0" applyNumberFormat="0" applyBorder="0" applyAlignment="0"/>
    <xf numFmtId="0" fontId="101" fillId="0" borderId="0"/>
    <xf numFmtId="43" fontId="101" fillId="0" borderId="0" applyFont="0" applyFill="0" applyBorder="0" applyAlignment="0" applyProtection="0"/>
    <xf numFmtId="0" fontId="102" fillId="0" borderId="0" applyNumberFormat="0" applyFill="0" applyBorder="0" applyAlignment="0" applyProtection="0"/>
    <xf numFmtId="0" fontId="103" fillId="0" borderId="17" applyNumberFormat="0" applyFill="0" applyAlignment="0" applyProtection="0"/>
    <xf numFmtId="0" fontId="104" fillId="0" borderId="18" applyNumberFormat="0" applyFill="0" applyAlignment="0" applyProtection="0"/>
    <xf numFmtId="0" fontId="105" fillId="0" borderId="19" applyNumberFormat="0" applyFill="0" applyAlignment="0" applyProtection="0"/>
    <xf numFmtId="0" fontId="105" fillId="0" borderId="0" applyNumberFormat="0" applyFill="0" applyBorder="0" applyAlignment="0" applyProtection="0"/>
    <xf numFmtId="0" fontId="106" fillId="24" borderId="0" applyNumberFormat="0" applyBorder="0" applyAlignment="0" applyProtection="0"/>
    <xf numFmtId="0" fontId="107" fillId="25" borderId="0" applyNumberFormat="0" applyBorder="0" applyAlignment="0" applyProtection="0"/>
    <xf numFmtId="0" fontId="108" fillId="26" borderId="0" applyNumberFormat="0" applyBorder="0" applyAlignment="0" applyProtection="0"/>
    <xf numFmtId="0" fontId="109" fillId="27" borderId="20" applyNumberFormat="0" applyAlignment="0" applyProtection="0"/>
    <xf numFmtId="0" fontId="110" fillId="28" borderId="21" applyNumberFormat="0" applyAlignment="0" applyProtection="0"/>
    <xf numFmtId="0" fontId="111" fillId="28" borderId="20" applyNumberFormat="0" applyAlignment="0" applyProtection="0"/>
    <xf numFmtId="0" fontId="112" fillId="0" borderId="22" applyNumberFormat="0" applyFill="0" applyAlignment="0" applyProtection="0"/>
    <xf numFmtId="0" fontId="113" fillId="29" borderId="23" applyNumberFormat="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25" applyNumberFormat="0" applyFill="0" applyAlignment="0" applyProtection="0"/>
    <xf numFmtId="0" fontId="117"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17" fillId="34" borderId="0" applyNumberFormat="0" applyBorder="0" applyAlignment="0" applyProtection="0"/>
    <xf numFmtId="0" fontId="117" fillId="35"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17" fillId="38" borderId="0" applyNumberFormat="0" applyBorder="0" applyAlignment="0" applyProtection="0"/>
    <xf numFmtId="0" fontId="117"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17" fillId="42" borderId="0" applyNumberFormat="0" applyBorder="0" applyAlignment="0" applyProtection="0"/>
    <xf numFmtId="0" fontId="117" fillId="43"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17" fillId="46" borderId="0" applyNumberFormat="0" applyBorder="0" applyAlignment="0" applyProtection="0"/>
    <xf numFmtId="0" fontId="117"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17" fillId="50" borderId="0" applyNumberFormat="0" applyBorder="0" applyAlignment="0" applyProtection="0"/>
    <xf numFmtId="0" fontId="117"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17" fillId="54" borderId="0" applyNumberFormat="0" applyBorder="0" applyAlignment="0" applyProtection="0"/>
    <xf numFmtId="0" fontId="14" fillId="0" borderId="0"/>
    <xf numFmtId="43" fontId="14" fillId="0" borderId="0" applyFont="0" applyFill="0" applyBorder="0" applyAlignment="0" applyProtection="0"/>
    <xf numFmtId="0" fontId="14" fillId="30" borderId="24" applyNumberFormat="0" applyFont="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43" fontId="13" fillId="0" borderId="0" applyFont="0" applyFill="0" applyBorder="0" applyAlignment="0" applyProtection="0"/>
    <xf numFmtId="0" fontId="13" fillId="0" borderId="0"/>
    <xf numFmtId="0" fontId="13" fillId="30" borderId="24" applyNumberFormat="0" applyFont="0" applyAlignment="0" applyProtection="0"/>
    <xf numFmtId="43" fontId="119" fillId="0" borderId="0" applyFont="0" applyFill="0" applyBorder="0" applyAlignment="0" applyProtection="0"/>
    <xf numFmtId="44" fontId="119" fillId="0" borderId="0" applyFont="0" applyFill="0" applyBorder="0" applyAlignment="0" applyProtection="0"/>
    <xf numFmtId="9" fontId="119" fillId="0" borderId="0" applyFont="0" applyFill="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52" borderId="0" applyNumberFormat="0" applyBorder="0" applyAlignment="0" applyProtection="0"/>
    <xf numFmtId="0" fontId="12" fillId="53" borderId="0" applyNumberFormat="0" applyBorder="0" applyAlignment="0" applyProtection="0"/>
    <xf numFmtId="0" fontId="12" fillId="0" borderId="0"/>
    <xf numFmtId="43" fontId="12" fillId="0" borderId="0" applyFont="0" applyFill="0" applyBorder="0" applyAlignment="0" applyProtection="0"/>
    <xf numFmtId="0" fontId="12" fillId="30" borderId="24" applyNumberFormat="0" applyFont="0" applyAlignment="0" applyProtection="0"/>
    <xf numFmtId="43" fontId="12" fillId="0" borderId="0" applyFont="0" applyFill="0" applyBorder="0" applyAlignment="0" applyProtection="0"/>
    <xf numFmtId="0" fontId="12" fillId="0" borderId="0"/>
    <xf numFmtId="0" fontId="12" fillId="30" borderId="24" applyNumberFormat="0" applyFont="0" applyAlignment="0" applyProtection="0"/>
    <xf numFmtId="0" fontId="11" fillId="32" borderId="0" applyNumberFormat="0" applyBorder="0" applyAlignment="0" applyProtection="0"/>
    <xf numFmtId="0" fontId="11" fillId="36" borderId="0" applyNumberFormat="0" applyBorder="0" applyAlignment="0" applyProtection="0"/>
    <xf numFmtId="0" fontId="11" fillId="40" borderId="0" applyNumberFormat="0" applyBorder="0" applyAlignment="0" applyProtection="0"/>
    <xf numFmtId="0" fontId="11" fillId="44" borderId="0" applyNumberFormat="0" applyBorder="0" applyAlignment="0" applyProtection="0"/>
    <xf numFmtId="0" fontId="11" fillId="48" borderId="0" applyNumberFormat="0" applyBorder="0" applyAlignment="0" applyProtection="0"/>
    <xf numFmtId="0" fontId="11" fillId="52"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11" fillId="41" borderId="0" applyNumberFormat="0" applyBorder="0" applyAlignment="0" applyProtection="0"/>
    <xf numFmtId="0" fontId="11" fillId="45" borderId="0" applyNumberFormat="0" applyBorder="0" applyAlignment="0" applyProtection="0"/>
    <xf numFmtId="0" fontId="11" fillId="49" borderId="0" applyNumberFormat="0" applyBorder="0" applyAlignment="0" applyProtection="0"/>
    <xf numFmtId="0" fontId="11" fillId="5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1" fillId="0" borderId="0"/>
    <xf numFmtId="0" fontId="11" fillId="0" borderId="0"/>
    <xf numFmtId="0" fontId="11" fillId="0" borderId="0"/>
    <xf numFmtId="0" fontId="11" fillId="0" borderId="0"/>
    <xf numFmtId="0" fontId="11" fillId="30" borderId="24" applyNumberFormat="0" applyFont="0" applyAlignment="0" applyProtection="0"/>
    <xf numFmtId="0" fontId="11" fillId="30" borderId="24" applyNumberFormat="0" applyFont="0" applyAlignment="0" applyProtection="0"/>
    <xf numFmtId="0" fontId="11" fillId="30" borderId="24" applyNumberFormat="0" applyFont="0" applyAlignment="0" applyProtection="0"/>
    <xf numFmtId="0" fontId="11" fillId="30" borderId="24" applyNumberFormat="0" applyFont="0" applyAlignment="0" applyProtection="0"/>
    <xf numFmtId="9" fontId="15" fillId="0" borderId="0" applyFont="0" applyFill="0" applyBorder="0" applyAlignment="0" applyProtection="0"/>
    <xf numFmtId="9" fontId="11" fillId="0" borderId="0" applyFont="0" applyFill="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52" borderId="0" applyNumberFormat="0" applyBorder="0" applyAlignment="0" applyProtection="0"/>
    <xf numFmtId="0" fontId="10" fillId="53" borderId="0" applyNumberFormat="0" applyBorder="0" applyAlignment="0" applyProtection="0"/>
    <xf numFmtId="0" fontId="10" fillId="0" borderId="0"/>
    <xf numFmtId="43" fontId="10" fillId="0" borderId="0" applyFont="0" applyFill="0" applyBorder="0" applyAlignment="0" applyProtection="0"/>
    <xf numFmtId="0" fontId="10" fillId="30" borderId="24" applyNumberFormat="0" applyFont="0" applyAlignment="0" applyProtection="0"/>
    <xf numFmtId="43" fontId="10" fillId="0" borderId="0" applyFont="0" applyFill="0" applyBorder="0" applyAlignment="0" applyProtection="0"/>
    <xf numFmtId="0" fontId="10" fillId="0" borderId="0"/>
    <xf numFmtId="0" fontId="10"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9" fontId="15" fillId="0" borderId="0" applyFont="0" applyFill="0" applyBorder="0" applyAlignment="0" applyProtection="0"/>
    <xf numFmtId="0" fontId="8" fillId="44" borderId="0" applyNumberFormat="0" applyBorder="0" applyAlignment="0" applyProtection="0"/>
    <xf numFmtId="0" fontId="27" fillId="0" borderId="0" applyNumberFormat="0" applyBorder="0" applyAlignment="0"/>
    <xf numFmtId="9" fontId="15" fillId="0" borderId="0" applyFont="0" applyFill="0" applyBorder="0" applyAlignment="0" applyProtection="0"/>
    <xf numFmtId="0" fontId="29" fillId="0" borderId="0" applyNumberFormat="0" applyBorder="0" applyAlignment="0"/>
    <xf numFmtId="0" fontId="8" fillId="41" borderId="0" applyNumberFormat="0" applyBorder="0" applyAlignment="0" applyProtection="0"/>
    <xf numFmtId="0" fontId="15" fillId="23" borderId="14" applyNumberFormat="0" applyFont="0" applyAlignment="0" applyProtection="0"/>
    <xf numFmtId="0" fontId="8" fillId="48" borderId="0" applyNumberFormat="0" applyBorder="0" applyAlignment="0" applyProtection="0"/>
    <xf numFmtId="0" fontId="29" fillId="0" borderId="0" applyNumberFormat="0" applyBorder="0" applyAlignment="0"/>
    <xf numFmtId="0" fontId="27" fillId="0" borderId="0" applyNumberFormat="0" applyBorder="0" applyAlignment="0"/>
    <xf numFmtId="0" fontId="18" fillId="0" borderId="0" applyNumberFormat="0" applyFill="0" applyBorder="0" applyAlignment="0" applyProtection="0">
      <alignment vertical="top"/>
      <protection locked="0"/>
    </xf>
    <xf numFmtId="0" fontId="29" fillId="0" borderId="0" applyNumberFormat="0" applyBorder="0" applyAlignment="0"/>
    <xf numFmtId="0" fontId="28" fillId="0" borderId="0" applyNumberFormat="0" applyBorder="0" applyAlignment="0"/>
    <xf numFmtId="9" fontId="15" fillId="0" borderId="0" applyFont="0" applyFill="0" applyBorder="0" applyAlignment="0" applyProtection="0"/>
    <xf numFmtId="0" fontId="8" fillId="52" borderId="0" applyNumberFormat="0" applyBorder="0" applyAlignment="0" applyProtection="0"/>
    <xf numFmtId="9" fontId="15" fillId="0" borderId="0" applyFont="0" applyFill="0" applyBorder="0" applyAlignment="0" applyProtection="0"/>
    <xf numFmtId="0" fontId="30" fillId="0" borderId="0" applyNumberFormat="0" applyBorder="0" applyAlignment="0"/>
    <xf numFmtId="0" fontId="8" fillId="37" borderId="0" applyNumberFormat="0" applyBorder="0" applyAlignment="0" applyProtection="0"/>
    <xf numFmtId="43" fontId="15" fillId="0" borderId="0" applyFont="0" applyFill="0" applyBorder="0" applyAlignment="0" applyProtection="0"/>
    <xf numFmtId="0" fontId="15" fillId="23" borderId="14" applyNumberFormat="0" applyFont="0" applyAlignment="0" applyProtection="0"/>
    <xf numFmtId="43" fontId="8" fillId="0" borderId="0" applyFont="0" applyFill="0" applyBorder="0" applyAlignment="0" applyProtection="0"/>
    <xf numFmtId="9" fontId="15" fillId="0" borderId="0" applyFont="0" applyFill="0" applyBorder="0" applyAlignment="0" applyProtection="0"/>
    <xf numFmtId="0" fontId="31" fillId="0" borderId="0" applyNumberFormat="0" applyBorder="0" applyAlignment="0"/>
    <xf numFmtId="43" fontId="8" fillId="0" borderId="0" applyFont="0" applyFill="0" applyBorder="0" applyAlignment="0" applyProtection="0"/>
    <xf numFmtId="9" fontId="15" fillId="0" borderId="0" applyFont="0" applyFill="0" applyBorder="0" applyAlignment="0" applyProtection="0"/>
    <xf numFmtId="0" fontId="15" fillId="23" borderId="14" applyNumberFormat="0" applyFont="0" applyAlignment="0" applyProtection="0"/>
    <xf numFmtId="0" fontId="31" fillId="0" borderId="0" applyNumberFormat="0" applyBorder="0" applyAlignment="0"/>
    <xf numFmtId="9" fontId="15" fillId="0" borderId="0" applyFont="0" applyFill="0" applyBorder="0" applyAlignment="0" applyProtection="0"/>
    <xf numFmtId="0" fontId="8" fillId="32" borderId="0" applyNumberFormat="0" applyBorder="0" applyAlignment="0" applyProtection="0"/>
    <xf numFmtId="9" fontId="15" fillId="0" borderId="0" applyFont="0" applyFill="0" applyBorder="0" applyAlignment="0" applyProtection="0"/>
    <xf numFmtId="0" fontId="8" fillId="53" borderId="0" applyNumberFormat="0" applyBorder="0" applyAlignment="0" applyProtection="0"/>
    <xf numFmtId="0" fontId="30" fillId="0" borderId="0" applyNumberFormat="0" applyBorder="0" applyAlignment="0"/>
    <xf numFmtId="0" fontId="30" fillId="0" borderId="0" applyNumberFormat="0" applyBorder="0" applyAlignment="0"/>
    <xf numFmtId="9" fontId="15" fillId="0" borderId="0" applyFont="0" applyFill="0" applyBorder="0" applyAlignment="0" applyProtection="0"/>
    <xf numFmtId="0" fontId="31" fillId="0" borderId="0" applyNumberFormat="0" applyBorder="0" applyAlignment="0"/>
    <xf numFmtId="0" fontId="28" fillId="0" borderId="0" applyNumberFormat="0" applyBorder="0" applyAlignment="0"/>
    <xf numFmtId="44" fontId="15" fillId="0" borderId="0" applyFont="0" applyFill="0" applyBorder="0" applyAlignment="0" applyProtection="0"/>
    <xf numFmtId="0" fontId="31" fillId="0" borderId="0" applyNumberFormat="0" applyBorder="0" applyAlignment="0"/>
    <xf numFmtId="9" fontId="15" fillId="0" borderId="0" applyFont="0" applyFill="0" applyBorder="0" applyAlignment="0" applyProtection="0"/>
    <xf numFmtId="0" fontId="31" fillId="0" borderId="0" applyNumberFormat="0" applyBorder="0" applyAlignment="0"/>
    <xf numFmtId="0" fontId="8" fillId="53" borderId="0" applyNumberFormat="0" applyBorder="0" applyAlignment="0" applyProtection="0"/>
    <xf numFmtId="0" fontId="27" fillId="0" borderId="0" applyNumberFormat="0" applyBorder="0" applyAlignment="0"/>
    <xf numFmtId="0" fontId="8" fillId="45" borderId="0" applyNumberFormat="0" applyBorder="0" applyAlignment="0" applyProtection="0"/>
    <xf numFmtId="9" fontId="15"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0" fontId="31" fillId="0" borderId="0" applyNumberFormat="0" applyBorder="0" applyAlignment="0"/>
    <xf numFmtId="43" fontId="8" fillId="0" borderId="0" applyFont="0" applyFill="0" applyBorder="0" applyAlignment="0" applyProtection="0"/>
    <xf numFmtId="0" fontId="31" fillId="0" borderId="0" applyNumberFormat="0" applyBorder="0" applyAlignment="0"/>
    <xf numFmtId="9" fontId="15" fillId="0" borderId="0" applyFont="0" applyFill="0" applyBorder="0" applyAlignment="0" applyProtection="0"/>
    <xf numFmtId="0" fontId="8" fillId="44" borderId="0" applyNumberFormat="0" applyBorder="0" applyAlignment="0" applyProtection="0"/>
    <xf numFmtId="0" fontId="15" fillId="23" borderId="14" applyNumberFormat="0" applyFont="0" applyAlignment="0" applyProtection="0"/>
    <xf numFmtId="43" fontId="8" fillId="0" borderId="0" applyFont="0" applyFill="0" applyBorder="0" applyAlignment="0" applyProtection="0"/>
    <xf numFmtId="9" fontId="15" fillId="0" borderId="0" applyFont="0" applyFill="0" applyBorder="0" applyAlignment="0" applyProtection="0"/>
    <xf numFmtId="0" fontId="8" fillId="0" borderId="0"/>
    <xf numFmtId="0" fontId="15" fillId="23" borderId="14" applyNumberFormat="0" applyFont="0" applyAlignment="0" applyProtection="0"/>
    <xf numFmtId="0" fontId="29" fillId="0" borderId="0" applyNumberFormat="0" applyBorder="0" applyAlignment="0"/>
    <xf numFmtId="0" fontId="8" fillId="41" borderId="0" applyNumberFormat="0" applyBorder="0" applyAlignment="0" applyProtection="0"/>
    <xf numFmtId="9" fontId="15" fillId="0" borderId="0" applyFont="0" applyFill="0" applyBorder="0" applyAlignment="0" applyProtection="0"/>
    <xf numFmtId="0" fontId="18" fillId="0" borderId="0" applyNumberFormat="0" applyFill="0" applyBorder="0" applyAlignment="0" applyProtection="0">
      <alignment vertical="top"/>
      <protection locked="0"/>
    </xf>
    <xf numFmtId="9" fontId="15" fillId="0" borderId="0" applyFont="0" applyFill="0" applyBorder="0" applyAlignment="0" applyProtection="0"/>
    <xf numFmtId="0" fontId="30" fillId="0" borderId="0" applyNumberFormat="0" applyBorder="0" applyAlignment="0"/>
    <xf numFmtId="9" fontId="15" fillId="0" borderId="0" applyFont="0" applyFill="0" applyBorder="0" applyAlignment="0" applyProtection="0"/>
    <xf numFmtId="43" fontId="15" fillId="0" borderId="0" applyFont="0" applyFill="0" applyBorder="0" applyAlignment="0" applyProtection="0"/>
    <xf numFmtId="0" fontId="30" fillId="0" borderId="0" applyNumberFormat="0" applyBorder="0" applyAlignment="0"/>
    <xf numFmtId="44" fontId="15" fillId="0" borderId="0" applyFont="0" applyFill="0" applyBorder="0" applyAlignment="0" applyProtection="0"/>
    <xf numFmtId="0" fontId="28" fillId="0" borderId="0" applyNumberFormat="0" applyBorder="0" applyAlignment="0"/>
    <xf numFmtId="44" fontId="15" fillId="0" borderId="0" applyFont="0" applyFill="0" applyBorder="0" applyAlignment="0" applyProtection="0"/>
    <xf numFmtId="0" fontId="8" fillId="36" borderId="0" applyNumberFormat="0" applyBorder="0" applyAlignment="0" applyProtection="0"/>
    <xf numFmtId="0" fontId="15" fillId="23" borderId="14" applyNumberFormat="0" applyFont="0" applyAlignment="0" applyProtection="0"/>
    <xf numFmtId="0" fontId="15" fillId="23" borderId="14" applyNumberFormat="0" applyFont="0" applyAlignment="0" applyProtection="0"/>
    <xf numFmtId="0" fontId="15" fillId="23" borderId="14" applyNumberFormat="0" applyFont="0" applyAlignment="0" applyProtection="0"/>
    <xf numFmtId="44" fontId="15" fillId="0" borderId="0" applyFont="0" applyFill="0" applyBorder="0" applyAlignment="0" applyProtection="0"/>
    <xf numFmtId="0" fontId="30" fillId="0" borderId="0" applyNumberFormat="0" applyBorder="0" applyAlignment="0"/>
    <xf numFmtId="0" fontId="28" fillId="0" borderId="0" applyNumberFormat="0" applyBorder="0" applyAlignment="0"/>
    <xf numFmtId="44" fontId="15" fillId="0" borderId="0" applyFont="0" applyFill="0" applyBorder="0" applyAlignment="0" applyProtection="0"/>
    <xf numFmtId="0" fontId="15" fillId="23" borderId="14" applyNumberFormat="0" applyFont="0" applyAlignment="0" applyProtection="0"/>
    <xf numFmtId="44" fontId="15" fillId="0" borderId="0" applyFont="0" applyFill="0" applyBorder="0" applyAlignment="0" applyProtection="0"/>
    <xf numFmtId="0" fontId="8" fillId="49" borderId="0" applyNumberFormat="0" applyBorder="0" applyAlignment="0" applyProtection="0"/>
    <xf numFmtId="0" fontId="15" fillId="23" borderId="14" applyNumberFormat="0" applyFont="0" applyAlignment="0" applyProtection="0"/>
    <xf numFmtId="0" fontId="15" fillId="23" borderId="14" applyNumberFormat="0" applyFont="0" applyAlignment="0" applyProtection="0"/>
    <xf numFmtId="0" fontId="8" fillId="49" borderId="0" applyNumberFormat="0" applyBorder="0" applyAlignment="0" applyProtection="0"/>
    <xf numFmtId="9" fontId="15" fillId="0" borderId="0" applyFont="0" applyFill="0" applyBorder="0" applyAlignment="0" applyProtection="0"/>
    <xf numFmtId="0" fontId="28" fillId="0" borderId="0" applyNumberFormat="0" applyBorder="0" applyAlignment="0"/>
    <xf numFmtId="0" fontId="8" fillId="32" borderId="0" applyNumberFormat="0" applyBorder="0" applyAlignment="0" applyProtection="0"/>
    <xf numFmtId="0" fontId="8" fillId="32" borderId="0" applyNumberFormat="0" applyBorder="0" applyAlignment="0" applyProtection="0"/>
    <xf numFmtId="0" fontId="15" fillId="0" borderId="0"/>
    <xf numFmtId="9" fontId="15" fillId="0" borderId="0" applyFont="0" applyFill="0" applyBorder="0" applyAlignment="0" applyProtection="0"/>
    <xf numFmtId="0" fontId="8" fillId="44" borderId="0" applyNumberFormat="0" applyBorder="0" applyAlignment="0" applyProtection="0"/>
    <xf numFmtId="0" fontId="31" fillId="0" borderId="0" applyNumberFormat="0" applyBorder="0" applyAlignment="0"/>
    <xf numFmtId="0" fontId="28" fillId="0" borderId="0" applyNumberFormat="0" applyBorder="0" applyAlignment="0"/>
    <xf numFmtId="0" fontId="8" fillId="45" borderId="0" applyNumberFormat="0" applyBorder="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28" fillId="0" borderId="0" applyNumberFormat="0" applyBorder="0" applyAlignment="0"/>
    <xf numFmtId="0" fontId="27" fillId="0" borderId="0" applyNumberFormat="0" applyBorder="0" applyAlignment="0"/>
    <xf numFmtId="0" fontId="30" fillId="0" borderId="0" applyNumberFormat="0" applyBorder="0" applyAlignment="0"/>
    <xf numFmtId="0" fontId="31" fillId="0" borderId="0" applyNumberFormat="0" applyBorder="0" applyAlignment="0"/>
    <xf numFmtId="0" fontId="29" fillId="0" borderId="0" applyNumberFormat="0" applyBorder="0" applyAlignment="0"/>
    <xf numFmtId="43" fontId="15" fillId="0" borderId="0" applyFont="0" applyFill="0" applyBorder="0" applyAlignment="0" applyProtection="0"/>
    <xf numFmtId="44" fontId="15" fillId="0" borderId="0" applyFont="0" applyFill="0" applyBorder="0" applyAlignment="0" applyProtection="0"/>
    <xf numFmtId="0" fontId="18" fillId="0" borderId="0" applyNumberFormat="0" applyFill="0" applyBorder="0" applyAlignment="0" applyProtection="0">
      <alignment vertical="top"/>
      <protection locked="0"/>
    </xf>
    <xf numFmtId="9" fontId="15" fillId="0" borderId="0" applyFont="0" applyFill="0" applyBorder="0" applyAlignment="0" applyProtection="0"/>
    <xf numFmtId="0" fontId="28" fillId="0" borderId="0" applyNumberFormat="0" applyBorder="0" applyAlignment="0"/>
    <xf numFmtId="0" fontId="27" fillId="0" borderId="0" applyNumberFormat="0" applyBorder="0" applyAlignment="0"/>
    <xf numFmtId="0" fontId="30" fillId="0" borderId="0" applyNumberFormat="0" applyBorder="0" applyAlignment="0"/>
    <xf numFmtId="0" fontId="31" fillId="0" borderId="0" applyNumberFormat="0" applyBorder="0" applyAlignment="0"/>
    <xf numFmtId="0" fontId="29" fillId="0" borderId="0" applyNumberFormat="0" applyBorder="0" applyAlignment="0"/>
    <xf numFmtId="9" fontId="15" fillId="0" borderId="0" applyFont="0" applyFill="0" applyBorder="0" applyAlignment="0" applyProtection="0"/>
    <xf numFmtId="0" fontId="8" fillId="40" borderId="0" applyNumberFormat="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29" fillId="0" borderId="0" applyNumberFormat="0" applyBorder="0" applyAlignment="0"/>
    <xf numFmtId="0" fontId="18" fillId="0" borderId="0" applyNumberFormat="0" applyFill="0" applyBorder="0" applyAlignment="0" applyProtection="0">
      <alignment vertical="top"/>
      <protection locked="0"/>
    </xf>
    <xf numFmtId="0" fontId="29" fillId="0" borderId="0" applyNumberFormat="0" applyBorder="0" applyAlignment="0"/>
    <xf numFmtId="0" fontId="8" fillId="37" borderId="0" applyNumberFormat="0" applyBorder="0" applyAlignment="0" applyProtection="0"/>
    <xf numFmtId="9" fontId="15" fillId="0" borderId="0" applyFont="0" applyFill="0" applyBorder="0" applyAlignment="0" applyProtection="0"/>
    <xf numFmtId="43" fontId="15" fillId="0" borderId="0" applyFont="0" applyFill="0" applyBorder="0" applyAlignment="0" applyProtection="0"/>
    <xf numFmtId="0" fontId="8" fillId="53" borderId="0" applyNumberFormat="0" applyBorder="0" applyAlignment="0" applyProtection="0"/>
    <xf numFmtId="0" fontId="15" fillId="23" borderId="14" applyNumberFormat="0" applyFont="0" applyAlignment="0" applyProtection="0"/>
    <xf numFmtId="0" fontId="15" fillId="23" borderId="14" applyNumberFormat="0" applyFont="0" applyAlignment="0" applyProtection="0"/>
    <xf numFmtId="0" fontId="8" fillId="48" borderId="0" applyNumberFormat="0" applyBorder="0" applyAlignment="0" applyProtection="0"/>
    <xf numFmtId="0" fontId="28" fillId="0" borderId="0" applyNumberFormat="0" applyBorder="0" applyAlignment="0"/>
    <xf numFmtId="0" fontId="8" fillId="33" borderId="0" applyNumberFormat="0" applyBorder="0" applyAlignment="0" applyProtection="0"/>
    <xf numFmtId="0" fontId="8" fillId="41" borderId="0" applyNumberFormat="0" applyBorder="0" applyAlignment="0" applyProtection="0"/>
    <xf numFmtId="9" fontId="15" fillId="0" borderId="0" applyFont="0" applyFill="0" applyBorder="0" applyAlignment="0" applyProtection="0"/>
    <xf numFmtId="0" fontId="28" fillId="0" borderId="0" applyNumberFormat="0" applyBorder="0" applyAlignment="0"/>
    <xf numFmtId="0" fontId="15" fillId="23" borderId="14" applyNumberFormat="0" applyFont="0" applyAlignment="0" applyProtection="0"/>
    <xf numFmtId="43" fontId="8" fillId="0" borderId="0" applyFont="0" applyFill="0" applyBorder="0" applyAlignment="0" applyProtection="0"/>
    <xf numFmtId="0" fontId="27" fillId="0" borderId="0" applyNumberFormat="0" applyBorder="0" applyAlignment="0"/>
    <xf numFmtId="0" fontId="8" fillId="32" borderId="0" applyNumberFormat="0" applyBorder="0" applyAlignment="0" applyProtection="0"/>
    <xf numFmtId="0" fontId="8" fillId="33" borderId="0" applyNumberFormat="0" applyBorder="0" applyAlignment="0" applyProtection="0"/>
    <xf numFmtId="0" fontId="27" fillId="0" borderId="0" applyNumberFormat="0" applyBorder="0" applyAlignment="0"/>
    <xf numFmtId="43" fontId="8" fillId="0" borderId="0" applyFont="0" applyFill="0" applyBorder="0" applyAlignment="0" applyProtection="0"/>
    <xf numFmtId="0" fontId="8" fillId="36" borderId="0" applyNumberFormat="0" applyBorder="0" applyAlignment="0" applyProtection="0"/>
    <xf numFmtId="0" fontId="8" fillId="37" borderId="0" applyNumberFormat="0" applyBorder="0" applyAlignment="0" applyProtection="0"/>
    <xf numFmtId="43" fontId="15" fillId="0" borderId="0" applyFont="0" applyFill="0" applyBorder="0" applyAlignment="0" applyProtection="0"/>
    <xf numFmtId="0" fontId="18" fillId="0" borderId="0" applyNumberFormat="0" applyFill="0" applyBorder="0" applyAlignment="0" applyProtection="0">
      <alignment vertical="top"/>
      <protection locked="0"/>
    </xf>
    <xf numFmtId="0" fontId="8" fillId="40" borderId="0" applyNumberFormat="0" applyBorder="0" applyAlignment="0" applyProtection="0"/>
    <xf numFmtId="0" fontId="8" fillId="41" borderId="0" applyNumberFormat="0" applyBorder="0" applyAlignment="0" applyProtection="0"/>
    <xf numFmtId="0" fontId="8" fillId="5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29" fillId="0" borderId="0" applyNumberFormat="0" applyBorder="0" applyAlignment="0"/>
    <xf numFmtId="0" fontId="30" fillId="0" borderId="0" applyNumberFormat="0" applyBorder="0" applyAlignment="0"/>
    <xf numFmtId="0" fontId="8" fillId="52" borderId="0" applyNumberFormat="0" applyBorder="0" applyAlignment="0" applyProtection="0"/>
    <xf numFmtId="0" fontId="8" fillId="53" borderId="0" applyNumberFormat="0" applyBorder="0" applyAlignment="0" applyProtection="0"/>
    <xf numFmtId="0" fontId="15" fillId="23" borderId="14" applyNumberFormat="0" applyFont="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8"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2" borderId="0" applyNumberFormat="0" applyBorder="0" applyAlignment="0" applyProtection="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44" fontId="15" fillId="0" borderId="0" applyFont="0" applyFill="0" applyBorder="0" applyAlignment="0" applyProtection="0"/>
    <xf numFmtId="43" fontId="8" fillId="0" borderId="0" applyFont="0" applyFill="0" applyBorder="0" applyAlignment="0" applyProtection="0"/>
    <xf numFmtId="44" fontId="15" fillId="0" borderId="0" applyFont="0" applyFill="0" applyBorder="0" applyAlignment="0" applyProtection="0"/>
    <xf numFmtId="0" fontId="8" fillId="45" borderId="0" applyNumberFormat="0" applyBorder="0" applyAlignment="0" applyProtection="0"/>
    <xf numFmtId="43" fontId="8" fillId="0" borderId="0" applyFont="0" applyFill="0" applyBorder="0" applyAlignment="0" applyProtection="0"/>
    <xf numFmtId="0" fontId="8" fillId="41" borderId="0" applyNumberFormat="0" applyBorder="0" applyAlignment="0" applyProtection="0"/>
    <xf numFmtId="0" fontId="29" fillId="0" borderId="0" applyNumberFormat="0" applyBorder="0" applyAlignment="0"/>
    <xf numFmtId="0" fontId="8" fillId="32" borderId="0" applyNumberFormat="0" applyBorder="0" applyAlignment="0" applyProtection="0"/>
    <xf numFmtId="0" fontId="8" fillId="33" borderId="0" applyNumberFormat="0" applyBorder="0" applyAlignment="0" applyProtection="0"/>
    <xf numFmtId="0" fontId="27" fillId="0" borderId="0" applyNumberFormat="0" applyBorder="0" applyAlignment="0"/>
    <xf numFmtId="0" fontId="8" fillId="36" borderId="0" applyNumberFormat="0" applyBorder="0" applyAlignment="0" applyProtection="0"/>
    <xf numFmtId="0" fontId="8" fillId="37" borderId="0" applyNumberFormat="0" applyBorder="0" applyAlignment="0" applyProtection="0"/>
    <xf numFmtId="43" fontId="15" fillId="0" borderId="0" applyFont="0" applyFill="0" applyBorder="0" applyAlignment="0" applyProtection="0"/>
    <xf numFmtId="0" fontId="30" fillId="0" borderId="0" applyNumberFormat="0" applyBorder="0" applyAlignment="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15" fillId="0" borderId="0"/>
    <xf numFmtId="0" fontId="8" fillId="48" borderId="0" applyNumberFormat="0" applyBorder="0" applyAlignment="0" applyProtection="0"/>
    <xf numFmtId="0" fontId="8" fillId="49" borderId="0" applyNumberFormat="0" applyBorder="0" applyAlignment="0" applyProtection="0"/>
    <xf numFmtId="44" fontId="15" fillId="0" borderId="0" applyFont="0" applyFill="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9" fontId="15" fillId="0" borderId="0" applyFont="0" applyFill="0" applyBorder="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44" fontId="15" fillId="0" borderId="0" applyFont="0" applyFill="0" applyBorder="0" applyAlignment="0" applyProtection="0"/>
    <xf numFmtId="0" fontId="8" fillId="33" borderId="0" applyNumberFormat="0" applyBorder="0" applyAlignment="0" applyProtection="0"/>
    <xf numFmtId="43" fontId="8" fillId="0" borderId="0" applyFont="0" applyFill="0" applyBorder="0" applyAlignment="0" applyProtection="0"/>
    <xf numFmtId="0" fontId="15" fillId="0" borderId="0"/>
    <xf numFmtId="0" fontId="8" fillId="36"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43" fontId="15" fillId="0" borderId="0" applyFont="0" applyFill="0" applyBorder="0" applyAlignment="0" applyProtection="0"/>
    <xf numFmtId="0" fontId="8" fillId="36" borderId="0" applyNumberFormat="0" applyBorder="0" applyAlignment="0" applyProtection="0"/>
    <xf numFmtId="0" fontId="8" fillId="37" borderId="0" applyNumberFormat="0" applyBorder="0" applyAlignment="0" applyProtection="0"/>
    <xf numFmtId="0" fontId="27" fillId="0" borderId="0" applyNumberFormat="0" applyBorder="0" applyAlignment="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43" fontId="15" fillId="0" borderId="0" applyFont="0" applyFill="0" applyBorder="0" applyAlignment="0" applyProtection="0"/>
    <xf numFmtId="43"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52"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0" fontId="8" fillId="40" borderId="0" applyNumberFormat="0" applyBorder="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43" fontId="15" fillId="0" borderId="0" applyFont="0" applyFill="0" applyBorder="0" applyAlignment="0" applyProtection="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33" borderId="0" applyNumberFormat="0" applyBorder="0" applyAlignment="0" applyProtection="0"/>
    <xf numFmtId="0" fontId="8" fillId="52" borderId="0" applyNumberFormat="0" applyBorder="0" applyAlignment="0" applyProtection="0"/>
    <xf numFmtId="0" fontId="8" fillId="36" borderId="0" applyNumberFormat="0" applyBorder="0" applyAlignment="0" applyProtection="0"/>
    <xf numFmtId="0" fontId="8" fillId="48"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43" fontId="15" fillId="0" borderId="0" applyFont="0" applyFill="0" applyBorder="0" applyAlignment="0" applyProtection="0"/>
    <xf numFmtId="0" fontId="8" fillId="37"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27" fillId="0" borderId="0" applyNumberFormat="0" applyBorder="0" applyAlignment="0"/>
    <xf numFmtId="0" fontId="8" fillId="40" borderId="0" applyNumberFormat="0" applyBorder="0" applyAlignment="0" applyProtection="0"/>
    <xf numFmtId="0" fontId="8" fillId="41" borderId="0" applyNumberFormat="0" applyBorder="0" applyAlignment="0" applyProtection="0"/>
    <xf numFmtId="43" fontId="15"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36"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44" borderId="0" applyNumberFormat="0" applyBorder="0" applyAlignment="0" applyProtection="0"/>
    <xf numFmtId="0" fontId="8" fillId="52" borderId="0" applyNumberFormat="0" applyBorder="0" applyAlignment="0" applyProtection="0"/>
    <xf numFmtId="0" fontId="8" fillId="4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43" fontId="8" fillId="0" borderId="0" applyFont="0" applyFill="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40" borderId="0" applyNumberFormat="0" applyBorder="0" applyAlignment="0" applyProtection="0"/>
    <xf numFmtId="0" fontId="8" fillId="41" borderId="0" applyNumberFormat="0" applyBorder="0" applyAlignment="0" applyProtection="0"/>
    <xf numFmtId="43"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0" fontId="8" fillId="33" borderId="0" applyNumberFormat="0" applyBorder="0" applyAlignment="0" applyProtection="0"/>
    <xf numFmtId="0" fontId="8" fillId="45" borderId="0" applyNumberFormat="0" applyBorder="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49" borderId="0" applyNumberFormat="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40" borderId="0" applyNumberFormat="0" applyBorder="0" applyAlignment="0" applyProtection="0"/>
    <xf numFmtId="9" fontId="8" fillId="0" borderId="0" applyFon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0" borderId="0"/>
    <xf numFmtId="43" fontId="8" fillId="0" borderId="0" applyFont="0" applyFill="0" applyBorder="0" applyAlignment="0" applyProtection="0"/>
    <xf numFmtId="0" fontId="8" fillId="30" borderId="24" applyNumberFormat="0" applyFont="0" applyAlignment="0" applyProtection="0"/>
    <xf numFmtId="43" fontId="8" fillId="0" borderId="0" applyFont="0" applyFill="0" applyBorder="0" applyAlignment="0" applyProtection="0"/>
    <xf numFmtId="0" fontId="8" fillId="0" borderId="0"/>
    <xf numFmtId="0" fontId="8" fillId="30" borderId="24" applyNumberFormat="0" applyFont="0" applyAlignment="0" applyProtection="0"/>
    <xf numFmtId="0" fontId="8" fillId="32"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52"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23" borderId="14" applyNumberFormat="0" applyFont="0" applyAlignment="0" applyProtection="0"/>
    <xf numFmtId="0" fontId="15" fillId="23" borderId="14" applyNumberFormat="0" applyFont="0" applyAlignment="0" applyProtection="0"/>
    <xf numFmtId="0" fontId="15" fillId="23" borderId="1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0" fontId="8" fillId="30" borderId="24"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8" fillId="0" borderId="0" applyNumberFormat="0" applyBorder="0" applyAlignment="0"/>
    <xf numFmtId="0" fontId="28" fillId="0" borderId="0" applyNumberFormat="0" applyBorder="0" applyAlignment="0"/>
    <xf numFmtId="0" fontId="27" fillId="0" borderId="0" applyNumberFormat="0" applyBorder="0" applyAlignment="0"/>
    <xf numFmtId="0" fontId="27" fillId="0" borderId="0" applyNumberFormat="0" applyBorder="0" applyAlignment="0"/>
    <xf numFmtId="0" fontId="30" fillId="0" borderId="0" applyNumberFormat="0" applyBorder="0" applyAlignment="0"/>
    <xf numFmtId="0" fontId="30" fillId="0" borderId="0" applyNumberFormat="0" applyBorder="0" applyAlignment="0"/>
    <xf numFmtId="0" fontId="31" fillId="0" borderId="0" applyNumberFormat="0" applyBorder="0" applyAlignment="0"/>
    <xf numFmtId="0" fontId="31" fillId="0" borderId="0" applyNumberFormat="0" applyBorder="0" applyAlignment="0"/>
    <xf numFmtId="0" fontId="29" fillId="0" borderId="0" applyNumberFormat="0" applyBorder="0" applyAlignment="0"/>
    <xf numFmtId="0" fontId="29" fillId="0" borderId="0" applyNumberFormat="0" applyBorder="0" applyAlignment="0"/>
    <xf numFmtId="43" fontId="7" fillId="0" borderId="0" applyFont="0" applyFill="0" applyBorder="0" applyAlignment="0" applyProtection="0"/>
    <xf numFmtId="0" fontId="7" fillId="0" borderId="0"/>
    <xf numFmtId="0" fontId="6" fillId="0" borderId="0"/>
    <xf numFmtId="0" fontId="6" fillId="30" borderId="24" applyNumberFormat="0" applyFont="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5" fillId="0" borderId="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44"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0" borderId="0"/>
    <xf numFmtId="0" fontId="4" fillId="36" borderId="0" applyNumberFormat="0" applyBorder="0" applyAlignment="0" applyProtection="0"/>
    <xf numFmtId="43" fontId="4" fillId="0" borderId="0" applyFont="0" applyFill="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44"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43" fontId="15" fillId="0" borderId="0" applyFont="0" applyFill="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43" fontId="15" fillId="0" borderId="0" applyFont="0" applyFill="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5" fillId="0" borderId="0" applyFont="0" applyFill="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44" fontId="15" fillId="0" borderId="0" applyFont="0" applyFill="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44" fontId="15" fillId="0" borderId="0" applyFont="0" applyFill="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8" fillId="0" borderId="0" applyNumberFormat="0" applyFill="0" applyBorder="0" applyAlignment="0" applyProtection="0">
      <alignment vertical="top"/>
      <protection locked="0"/>
    </xf>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40" borderId="0" applyNumberFormat="0" applyBorder="0" applyAlignment="0" applyProtection="0"/>
    <xf numFmtId="0" fontId="4" fillId="40" borderId="0" applyNumberFormat="0" applyBorder="0" applyAlignment="0" applyProtection="0"/>
    <xf numFmtId="0" fontId="15" fillId="23" borderId="14" applyNumberFormat="0" applyFont="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5" fillId="23" borderId="14" applyNumberFormat="0" applyFont="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5" fillId="23" borderId="14" applyNumberFormat="0" applyFont="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15"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8" fillId="0" borderId="0" applyNumberFormat="0" applyBorder="0" applyAlignment="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8"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7"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7"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0"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0"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9"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9" fillId="0" borderId="0" applyNumberFormat="0" applyBorder="0" applyAlignment="0"/>
    <xf numFmtId="0" fontId="4" fillId="32" borderId="0" applyNumberFormat="0" applyBorder="0" applyAlignment="0" applyProtection="0"/>
    <xf numFmtId="0" fontId="4" fillId="32" borderId="0" applyNumberFormat="0" applyBorder="0" applyAlignment="0" applyProtection="0"/>
    <xf numFmtId="43" fontId="4" fillId="0" borderId="0" applyFont="0" applyFill="0" applyBorder="0" applyAlignment="0" applyProtection="0"/>
    <xf numFmtId="0" fontId="4" fillId="0" borderId="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23" borderId="14" applyNumberFormat="0" applyFont="0" applyAlignment="0" applyProtection="0"/>
    <xf numFmtId="0" fontId="15" fillId="23" borderId="14" applyNumberFormat="0" applyFont="0" applyAlignment="0" applyProtection="0"/>
    <xf numFmtId="0" fontId="15" fillId="23" borderId="1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0" fontId="4" fillId="30" borderId="24"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8" fillId="0" borderId="0" applyNumberFormat="0" applyBorder="0" applyAlignment="0"/>
    <xf numFmtId="0" fontId="28" fillId="0" borderId="0" applyNumberFormat="0" applyBorder="0" applyAlignment="0"/>
    <xf numFmtId="0" fontId="27" fillId="0" borderId="0" applyNumberFormat="0" applyBorder="0" applyAlignment="0"/>
    <xf numFmtId="0" fontId="27" fillId="0" borderId="0" applyNumberFormat="0" applyBorder="0" applyAlignment="0"/>
    <xf numFmtId="0" fontId="30" fillId="0" borderId="0" applyNumberFormat="0" applyBorder="0" applyAlignment="0"/>
    <xf numFmtId="0" fontId="30" fillId="0" borderId="0" applyNumberFormat="0" applyBorder="0" applyAlignment="0"/>
    <xf numFmtId="0" fontId="31" fillId="0" borderId="0" applyNumberFormat="0" applyBorder="0" applyAlignment="0"/>
    <xf numFmtId="0" fontId="31" fillId="0" borderId="0" applyNumberFormat="0" applyBorder="0" applyAlignment="0"/>
    <xf numFmtId="0" fontId="29" fillId="0" borderId="0" applyNumberFormat="0" applyBorder="0" applyAlignment="0"/>
    <xf numFmtId="0" fontId="29" fillId="0" borderId="0" applyNumberFormat="0" applyBorder="0" applyAlignment="0"/>
    <xf numFmtId="0" fontId="3" fillId="0" borderId="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23" fillId="32" borderId="0" applyNumberFormat="0" applyBorder="0" applyAlignment="0" applyProtection="0"/>
    <xf numFmtId="0" fontId="69" fillId="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69" fillId="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123" fillId="32" borderId="0" applyNumberFormat="0" applyBorder="0" applyAlignment="0" applyProtection="0"/>
    <xf numFmtId="0" fontId="69" fillId="2" borderId="0" applyNumberFormat="0" applyBorder="0" applyAlignment="0" applyProtection="0"/>
    <xf numFmtId="0" fontId="123" fillId="32" borderId="0" applyNumberFormat="0" applyBorder="0" applyAlignment="0" applyProtection="0"/>
    <xf numFmtId="0" fontId="3" fillId="3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123" fillId="36" borderId="0" applyNumberFormat="0" applyBorder="0" applyAlignment="0" applyProtection="0"/>
    <xf numFmtId="0" fontId="69" fillId="3"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69" fillId="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123" fillId="36" borderId="0" applyNumberFormat="0" applyBorder="0" applyAlignment="0" applyProtection="0"/>
    <xf numFmtId="0" fontId="69" fillId="3" borderId="0" applyNumberFormat="0" applyBorder="0" applyAlignment="0" applyProtection="0"/>
    <xf numFmtId="0" fontId="123" fillId="36" borderId="0" applyNumberFormat="0" applyBorder="0" applyAlignment="0" applyProtection="0"/>
    <xf numFmtId="0" fontId="3" fillId="36"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123" fillId="40" borderId="0" applyNumberFormat="0" applyBorder="0" applyAlignment="0" applyProtection="0"/>
    <xf numFmtId="0" fontId="69" fillId="4"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69" fillId="4"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123" fillId="40" borderId="0" applyNumberFormat="0" applyBorder="0" applyAlignment="0" applyProtection="0"/>
    <xf numFmtId="0" fontId="69" fillId="4" borderId="0" applyNumberFormat="0" applyBorder="0" applyAlignment="0" applyProtection="0"/>
    <xf numFmtId="0" fontId="123" fillId="40" borderId="0" applyNumberFormat="0" applyBorder="0" applyAlignment="0" applyProtection="0"/>
    <xf numFmtId="0" fontId="3" fillId="40"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123" fillId="44" borderId="0" applyNumberFormat="0" applyBorder="0" applyAlignment="0" applyProtection="0"/>
    <xf numFmtId="0" fontId="69" fillId="5"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69" fillId="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123" fillId="44" borderId="0" applyNumberFormat="0" applyBorder="0" applyAlignment="0" applyProtection="0"/>
    <xf numFmtId="0" fontId="69" fillId="5" borderId="0" applyNumberFormat="0" applyBorder="0" applyAlignment="0" applyProtection="0"/>
    <xf numFmtId="0" fontId="123" fillId="44" borderId="0" applyNumberFormat="0" applyBorder="0" applyAlignment="0" applyProtection="0"/>
    <xf numFmtId="0" fontId="3" fillId="44"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123" fillId="48" borderId="0" applyNumberFormat="0" applyBorder="0" applyAlignment="0" applyProtection="0"/>
    <xf numFmtId="0" fontId="69" fillId="6"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69" fillId="6"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123" fillId="48" borderId="0" applyNumberFormat="0" applyBorder="0" applyAlignment="0" applyProtection="0"/>
    <xf numFmtId="0" fontId="69" fillId="6" borderId="0" applyNumberFormat="0" applyBorder="0" applyAlignment="0" applyProtection="0"/>
    <xf numFmtId="0" fontId="123" fillId="48" borderId="0" applyNumberFormat="0" applyBorder="0" applyAlignment="0" applyProtection="0"/>
    <xf numFmtId="0" fontId="3" fillId="48"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23" fillId="52" borderId="0" applyNumberFormat="0" applyBorder="0" applyAlignment="0" applyProtection="0"/>
    <xf numFmtId="0" fontId="69" fillId="7"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69" fillId="7"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69" fillId="7" borderId="0" applyNumberFormat="0" applyBorder="0" applyAlignment="0" applyProtection="0"/>
    <xf numFmtId="0" fontId="123" fillId="52" borderId="0" applyNumberFormat="0" applyBorder="0" applyAlignment="0" applyProtection="0"/>
    <xf numFmtId="0" fontId="3" fillId="52"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23" fillId="33" borderId="0" applyNumberFormat="0" applyBorder="0" applyAlignment="0" applyProtection="0"/>
    <xf numFmtId="0" fontId="69" fillId="8"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69" fillId="8"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123" fillId="33" borderId="0" applyNumberFormat="0" applyBorder="0" applyAlignment="0" applyProtection="0"/>
    <xf numFmtId="0" fontId="69" fillId="8" borderId="0" applyNumberFormat="0" applyBorder="0" applyAlignment="0" applyProtection="0"/>
    <xf numFmtId="0" fontId="123" fillId="33" borderId="0" applyNumberFormat="0" applyBorder="0" applyAlignment="0" applyProtection="0"/>
    <xf numFmtId="0" fontId="3" fillId="33"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123" fillId="37" borderId="0" applyNumberFormat="0" applyBorder="0" applyAlignment="0" applyProtection="0"/>
    <xf numFmtId="0" fontId="69" fillId="9"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69" fillId="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123" fillId="37" borderId="0" applyNumberFormat="0" applyBorder="0" applyAlignment="0" applyProtection="0"/>
    <xf numFmtId="0" fontId="69" fillId="9" borderId="0" applyNumberFormat="0" applyBorder="0" applyAlignment="0" applyProtection="0"/>
    <xf numFmtId="0" fontId="123" fillId="37" borderId="0" applyNumberFormat="0" applyBorder="0" applyAlignment="0" applyProtection="0"/>
    <xf numFmtId="0" fontId="3" fillId="37"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123" fillId="41" borderId="0" applyNumberFormat="0" applyBorder="0" applyAlignment="0" applyProtection="0"/>
    <xf numFmtId="0" fontId="69" fillId="10"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69" fillId="1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69" fillId="10" borderId="0" applyNumberFormat="0" applyBorder="0" applyAlignment="0" applyProtection="0"/>
    <xf numFmtId="0" fontId="123" fillId="41" borderId="0" applyNumberFormat="0" applyBorder="0" applyAlignment="0" applyProtection="0"/>
    <xf numFmtId="0" fontId="3" fillId="41"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9" fillId="0" borderId="0" applyNumberFormat="0" applyFont="0" applyFill="0" applyBorder="0" applyAlignment="0" applyProtection="0"/>
    <xf numFmtId="0" fontId="124" fillId="0" borderId="0" applyNumberFormat="0" applyFill="0" applyBorder="0" applyAlignment="0" applyProtection="0"/>
    <xf numFmtId="0" fontId="3"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9" fillId="0" borderId="0" applyNumberFormat="0" applyFont="0" applyFill="0" applyBorder="0" applyAlignment="0" applyProtection="0"/>
    <xf numFmtId="0" fontId="125" fillId="0" borderId="0" applyNumberFormat="0" applyFill="0" applyBorder="0" applyAlignment="0" applyProtection="0"/>
    <xf numFmtId="0" fontId="11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6" fillId="0" borderId="0" applyNumberFormat="0" applyFill="0" applyBorder="0" applyAlignment="0" applyProtection="0"/>
    <xf numFmtId="0" fontId="69"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69"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69" fillId="0" borderId="0" applyNumberFormat="0" applyFont="0" applyFill="0" applyBorder="0" applyAlignment="0" applyProtection="0"/>
    <xf numFmtId="0" fontId="126" fillId="0" borderId="0" applyNumberFormat="0" applyFill="0" applyBorder="0" applyAlignment="0" applyProtection="0"/>
    <xf numFmtId="0" fontId="107"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27" fillId="0" borderId="20" applyNumberFormat="0" applyFill="0" applyAlignment="0" applyProtection="0"/>
    <xf numFmtId="0" fontId="69" fillId="0" borderId="0" applyNumberFormat="0" applyFont="0" applyFill="0" applyBorder="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69" fillId="0" borderId="0" applyNumberFormat="0" applyFont="0" applyFill="0" applyBorder="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127" fillId="0" borderId="20" applyNumberFormat="0" applyFill="0" applyAlignment="0" applyProtection="0"/>
    <xf numFmtId="0" fontId="69" fillId="0" borderId="0" applyNumberFormat="0" applyFont="0" applyFill="0" applyBorder="0" applyAlignment="0" applyProtection="0"/>
    <xf numFmtId="0" fontId="127" fillId="0" borderId="20" applyNumberFormat="0" applyFill="0" applyAlignment="0" applyProtection="0"/>
    <xf numFmtId="0" fontId="112" fillId="0" borderId="20"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2" fillId="0" borderId="20" applyNumberFormat="0" applyFill="0" applyAlignment="0" applyProtection="0"/>
    <xf numFmtId="0" fontId="112" fillId="0" borderId="20" applyNumberFormat="0" applyFill="0" applyAlignment="0" applyProtection="0"/>
    <xf numFmtId="0" fontId="125" fillId="0" borderId="23" applyNumberFormat="0" applyFill="0" applyAlignment="0" applyProtection="0"/>
    <xf numFmtId="0" fontId="69" fillId="0" borderId="0" applyNumberFormat="0" applyFont="0" applyFill="0" applyBorder="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69" fillId="0" borderId="0" applyNumberFormat="0" applyFont="0" applyFill="0" applyBorder="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17"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125" fillId="0" borderId="23" applyNumberFormat="0" applyFill="0" applyAlignment="0" applyProtection="0"/>
    <xf numFmtId="0" fontId="69" fillId="0" borderId="0" applyNumberFormat="0" applyFont="0" applyFill="0" applyBorder="0" applyAlignment="0" applyProtection="0"/>
    <xf numFmtId="0" fontId="125" fillId="0" borderId="23" applyNumberFormat="0" applyFill="0" applyAlignment="0" applyProtection="0"/>
    <xf numFmtId="0" fontId="117" fillId="0" borderId="23"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7" fillId="0" borderId="23" applyNumberFormat="0" applyFill="0" applyAlignment="0" applyProtection="0"/>
    <xf numFmtId="0" fontId="117" fillId="0" borderId="23"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29" fillId="0" borderId="0" applyNumberFormat="0" applyFill="0" applyBorder="0" applyAlignment="0" applyProtection="0"/>
    <xf numFmtId="0" fontId="69"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9"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9" fillId="0" borderId="0" applyNumberFormat="0" applyFon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69" fillId="0" borderId="0" applyNumberFormat="0" applyFon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69" fillId="0" borderId="0" applyNumberFormat="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69" fillId="0" borderId="0" applyNumberFormat="0" applyFont="0" applyFill="0" applyBorder="0" applyAlignment="0" applyProtection="0"/>
    <xf numFmtId="0" fontId="131" fillId="0" borderId="0" applyNumberFormat="0" applyFill="0" applyBorder="0" applyAlignment="0" applyProtection="0"/>
    <xf numFmtId="0" fontId="106"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33" fillId="0" borderId="17" applyNumberFormat="0" applyFill="0" applyAlignment="0" applyProtection="0"/>
    <xf numFmtId="0" fontId="69" fillId="0" borderId="0" applyNumberFormat="0" applyFont="0" applyFill="0" applyBorder="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69" fillId="0" borderId="0" applyNumberFormat="0" applyFont="0" applyFill="0" applyBorder="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2"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133" fillId="0" borderId="17" applyNumberFormat="0" applyFill="0" applyAlignment="0" applyProtection="0"/>
    <xf numFmtId="0" fontId="69" fillId="0" borderId="0" applyNumberFormat="0" applyFont="0" applyFill="0" applyBorder="0" applyAlignment="0" applyProtection="0"/>
    <xf numFmtId="0" fontId="133" fillId="0" borderId="17" applyNumberFormat="0" applyFill="0" applyAlignment="0" applyProtection="0"/>
    <xf numFmtId="0" fontId="132" fillId="0" borderId="17"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7" applyNumberFormat="0" applyFill="0" applyAlignment="0" applyProtection="0"/>
    <xf numFmtId="0" fontId="132" fillId="0" borderId="17" applyNumberFormat="0" applyFill="0" applyAlignment="0" applyProtection="0"/>
    <xf numFmtId="0" fontId="133" fillId="0" borderId="18" applyNumberFormat="0" applyFill="0" applyAlignment="0" applyProtection="0"/>
    <xf numFmtId="0" fontId="69" fillId="0" borderId="0" applyNumberFormat="0" applyFont="0" applyFill="0" applyBorder="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69" fillId="0" borderId="0" applyNumberFormat="0" applyFont="0" applyFill="0" applyBorder="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69" fillId="0" borderId="0" applyNumberFormat="0" applyFont="0" applyFill="0" applyBorder="0" applyAlignment="0" applyProtection="0"/>
    <xf numFmtId="0" fontId="133" fillId="0" borderId="18" applyNumberFormat="0" applyFill="0" applyAlignment="0" applyProtection="0"/>
    <xf numFmtId="0" fontId="132" fillId="0" borderId="18"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8" applyNumberFormat="0" applyFill="0" applyAlignment="0" applyProtection="0"/>
    <xf numFmtId="0" fontId="132" fillId="0" borderId="18" applyNumberFormat="0" applyFill="0" applyAlignment="0" applyProtection="0"/>
    <xf numFmtId="0" fontId="133" fillId="0" borderId="19" applyNumberFormat="0" applyFill="0" applyAlignment="0" applyProtection="0"/>
    <xf numFmtId="0" fontId="69" fillId="0" borderId="0" applyNumberFormat="0" applyFont="0" applyFill="0" applyBorder="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69" fillId="0" borderId="0" applyNumberFormat="0" applyFont="0" applyFill="0" applyBorder="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2"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133" fillId="0" borderId="19" applyNumberFormat="0" applyFill="0" applyAlignment="0" applyProtection="0"/>
    <xf numFmtId="0" fontId="69" fillId="0" borderId="0" applyNumberFormat="0" applyFont="0" applyFill="0" applyBorder="0" applyAlignment="0" applyProtection="0"/>
    <xf numFmtId="0" fontId="133" fillId="0" borderId="19" applyNumberFormat="0" applyFill="0" applyAlignment="0" applyProtection="0"/>
    <xf numFmtId="0" fontId="132" fillId="0" borderId="19"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19" applyNumberFormat="0" applyFill="0" applyAlignment="0" applyProtection="0"/>
    <xf numFmtId="0" fontId="132" fillId="0" borderId="19" applyNumberFormat="0" applyFill="0" applyAlignment="0" applyProtection="0"/>
    <xf numFmtId="0" fontId="133" fillId="0" borderId="0" applyNumberFormat="0" applyFill="0" applyBorder="0" applyAlignment="0" applyProtection="0"/>
    <xf numFmtId="0" fontId="69" fillId="0" borderId="0" applyNumberFormat="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69" fillId="0" borderId="0" applyNumberFormat="0" applyFon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69" fillId="0" borderId="0" applyNumberFormat="0" applyFont="0" applyFill="0" applyBorder="0" applyAlignment="0" applyProtection="0"/>
    <xf numFmtId="0" fontId="133" fillId="0" borderId="0" applyNumberFormat="0" applyFill="0" applyBorder="0" applyAlignment="0" applyProtection="0"/>
    <xf numFmtId="0" fontId="132"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30" fillId="0" borderId="0" applyNumberFormat="0" applyFill="0" applyBorder="0" applyAlignment="0" applyProtection="0"/>
    <xf numFmtId="0" fontId="134" fillId="0" borderId="20" applyNumberFormat="0" applyFill="0" applyAlignment="0" applyProtection="0"/>
    <xf numFmtId="0" fontId="69" fillId="0" borderId="0" applyNumberFormat="0" applyFont="0" applyFill="0" applyBorder="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69" fillId="0" borderId="0" applyNumberFormat="0" applyFont="0" applyFill="0" applyBorder="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09"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134" fillId="0" borderId="20" applyNumberFormat="0" applyFill="0" applyAlignment="0" applyProtection="0"/>
    <xf numFmtId="0" fontId="69" fillId="0" borderId="0" applyNumberFormat="0" applyFont="0" applyFill="0" applyBorder="0" applyAlignment="0" applyProtection="0"/>
    <xf numFmtId="0" fontId="134" fillId="0" borderId="20" applyNumberFormat="0" applyFill="0" applyAlignment="0" applyProtection="0"/>
    <xf numFmtId="0" fontId="109" fillId="0" borderId="20"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9" fillId="0" borderId="20" applyNumberFormat="0" applyFill="0" applyAlignment="0" applyProtection="0"/>
    <xf numFmtId="0" fontId="109" fillId="0" borderId="20" applyNumberFormat="0" applyFill="0" applyAlignment="0" applyProtection="0"/>
    <xf numFmtId="0" fontId="127" fillId="0" borderId="22" applyNumberFormat="0" applyFill="0" applyAlignment="0" applyProtection="0"/>
    <xf numFmtId="0" fontId="69" fillId="0" borderId="0" applyNumberFormat="0" applyFont="0" applyFill="0" applyBorder="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69" fillId="0" borderId="0" applyNumberFormat="0" applyFont="0" applyFill="0" applyBorder="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12"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127" fillId="0" borderId="22" applyNumberFormat="0" applyFill="0" applyAlignment="0" applyProtection="0"/>
    <xf numFmtId="0" fontId="69" fillId="0" borderId="0" applyNumberFormat="0" applyFont="0" applyFill="0" applyBorder="0" applyAlignment="0" applyProtection="0"/>
    <xf numFmtId="0" fontId="127" fillId="0" borderId="22" applyNumberFormat="0" applyFill="0" applyAlignment="0" applyProtection="0"/>
    <xf numFmtId="0" fontId="112" fillId="0" borderId="22" applyNumberFormat="0" applyFill="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12" fillId="0" borderId="22" applyNumberFormat="0" applyFill="0" applyAlignment="0" applyProtection="0"/>
    <xf numFmtId="0" fontId="112" fillId="0" borderId="22" applyNumberFormat="0" applyFill="0" applyAlignment="0" applyProtection="0"/>
    <xf numFmtId="0" fontId="135" fillId="0" borderId="0" applyNumberFormat="0" applyFill="0" applyBorder="0" applyAlignment="0" applyProtection="0"/>
    <xf numFmtId="0" fontId="69" fillId="0" borderId="0" applyNumberFormat="0" applyFon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69"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69" fillId="0" borderId="0" applyNumberFormat="0" applyFont="0" applyFill="0" applyBorder="0" applyAlignment="0" applyProtection="0"/>
    <xf numFmtId="0" fontId="135" fillId="0" borderId="0" applyNumberFormat="0" applyFill="0" applyBorder="0" applyAlignment="0" applyProtection="0"/>
    <xf numFmtId="0" fontId="108" fillId="0" borderId="0" applyNumberForma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69"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4" applyNumberFormat="0" applyFon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3" fillId="0" borderId="24" applyNumberFormat="0" applyFon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136" fillId="0" borderId="21" applyNumberForma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6" fillId="0" borderId="21" applyNumberFormat="0" applyFill="0" applyAlignment="0" applyProtection="0"/>
    <xf numFmtId="0" fontId="136" fillId="0" borderId="21"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37"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25" applyNumberFormat="0" applyFill="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25" applyNumberFormat="0" applyFill="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25" applyNumberFormat="0" applyFill="0" applyAlignment="0" applyProtection="0"/>
    <xf numFmtId="0" fontId="3" fillId="0" borderId="25" applyNumberFormat="0" applyFill="0" applyAlignment="0" applyProtection="0"/>
    <xf numFmtId="0" fontId="114" fillId="0" borderId="0" applyNumberFormat="0" applyFill="0" applyBorder="0" applyAlignment="0" applyProtection="0"/>
    <xf numFmtId="0" fontId="3"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43" fontId="3"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4" borderId="0" applyNumberFormat="0" applyBorder="0" applyAlignment="0" applyProtection="0"/>
    <xf numFmtId="43"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4" borderId="0" applyNumberFormat="0" applyBorder="0" applyAlignment="0" applyProtection="0"/>
    <xf numFmtId="43"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41"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4" borderId="0" applyNumberFormat="0" applyBorder="0" applyAlignment="0" applyProtection="0"/>
    <xf numFmtId="43" fontId="1" fillId="0" borderId="0" applyFont="0" applyFill="0" applyBorder="0" applyAlignment="0" applyProtection="0"/>
    <xf numFmtId="0" fontId="1" fillId="0" borderId="0"/>
    <xf numFmtId="0" fontId="1" fillId="41" borderId="0" applyNumberFormat="0" applyBorder="0" applyAlignment="0" applyProtection="0"/>
    <xf numFmtId="0" fontId="1" fillId="3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53" borderId="0" applyNumberFormat="0" applyBorder="0" applyAlignment="0" applyProtection="0"/>
    <xf numFmtId="0" fontId="1" fillId="48"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2"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40"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36"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52"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3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40"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36"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48"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4"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24" applyNumberFormat="0" applyFon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25" applyNumberFormat="0" applyFill="0" applyAlignment="0" applyProtection="0"/>
    <xf numFmtId="0" fontId="1" fillId="0" borderId="25" applyNumberFormat="0" applyFill="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41"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4" borderId="0" applyNumberFormat="0" applyBorder="0" applyAlignment="0" applyProtection="0"/>
    <xf numFmtId="43" fontId="1" fillId="0" borderId="0" applyFont="0" applyFill="0" applyBorder="0" applyAlignment="0" applyProtection="0"/>
    <xf numFmtId="0" fontId="1" fillId="0" borderId="0"/>
    <xf numFmtId="0" fontId="1" fillId="41" borderId="0" applyNumberFormat="0" applyBorder="0" applyAlignment="0" applyProtection="0"/>
    <xf numFmtId="0" fontId="1" fillId="3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53" borderId="0" applyNumberFormat="0" applyBorder="0" applyAlignment="0" applyProtection="0"/>
    <xf numFmtId="0" fontId="1" fillId="48"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2"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40"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36"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52"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3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40"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146">
    <xf numFmtId="0" fontId="0" fillId="0" borderId="0" xfId="0"/>
    <xf numFmtId="164" fontId="20" fillId="0" borderId="0" xfId="1" applyNumberFormat="1" applyFont="1" applyProtection="1">
      <protection locked="0"/>
    </xf>
    <xf numFmtId="0" fontId="20" fillId="0" borderId="0" xfId="0" applyFont="1" applyProtection="1">
      <protection locked="0"/>
    </xf>
    <xf numFmtId="0" fontId="24" fillId="0" borderId="0" xfId="0" applyFont="1" applyAlignment="1" applyProtection="1">
      <alignment horizontal="center"/>
      <protection locked="0"/>
    </xf>
    <xf numFmtId="0" fontId="20" fillId="0" borderId="0" xfId="0" applyFont="1" applyAlignment="1" applyProtection="1">
      <alignment horizontal="center"/>
      <protection locked="0"/>
    </xf>
    <xf numFmtId="164" fontId="20" fillId="0" borderId="0" xfId="1" applyNumberFormat="1" applyFont="1" applyFill="1" applyProtection="1">
      <protection locked="0"/>
    </xf>
    <xf numFmtId="164" fontId="20" fillId="0" borderId="0" xfId="0" applyNumberFormat="1" applyFont="1" applyProtection="1">
      <protection locked="0"/>
    </xf>
    <xf numFmtId="0" fontId="20" fillId="0" borderId="0" xfId="0" applyFont="1" applyFill="1" applyProtection="1">
      <protection locked="0"/>
    </xf>
    <xf numFmtId="0" fontId="20" fillId="0" borderId="0" xfId="0" applyFont="1" applyFill="1" applyAlignment="1" applyProtection="1">
      <alignment horizontal="center"/>
      <protection locked="0"/>
    </xf>
    <xf numFmtId="0" fontId="25" fillId="0" borderId="0" xfId="0" applyFont="1"/>
    <xf numFmtId="0" fontId="20" fillId="0" borderId="0" xfId="0" applyFont="1"/>
    <xf numFmtId="0" fontId="20" fillId="0" borderId="0" xfId="0" applyFont="1" applyBorder="1" applyAlignment="1">
      <alignment horizontal="center"/>
    </xf>
    <xf numFmtId="0" fontId="24" fillId="0" borderId="0" xfId="0" applyFont="1"/>
    <xf numFmtId="166" fontId="20" fillId="0" borderId="0" xfId="0" applyNumberFormat="1" applyFont="1" applyBorder="1" applyAlignment="1">
      <alignment horizontal="center"/>
    </xf>
    <xf numFmtId="164" fontId="20" fillId="0" borderId="0" xfId="1" applyNumberFormat="1" applyFont="1"/>
    <xf numFmtId="167" fontId="20" fillId="0" borderId="0" xfId="5" applyNumberFormat="1" applyFont="1"/>
    <xf numFmtId="0" fontId="27" fillId="0" borderId="0" xfId="7" applyNumberFormat="1" applyAlignment="1">
      <alignment horizontal="centerContinuous"/>
    </xf>
    <xf numFmtId="0" fontId="28" fillId="0" borderId="0" xfId="6" applyNumberFormat="1"/>
    <xf numFmtId="0" fontId="28" fillId="0" borderId="0" xfId="6"/>
    <xf numFmtId="170" fontId="28" fillId="0" borderId="0" xfId="6" applyNumberFormat="1"/>
    <xf numFmtId="170" fontId="28" fillId="0" borderId="0" xfId="6" applyNumberFormat="1" applyAlignment="1">
      <alignment horizontal="center"/>
    </xf>
    <xf numFmtId="170" fontId="28" fillId="0" borderId="0" xfId="6" applyNumberFormat="1" applyBorder="1" applyAlignment="1">
      <alignment horizontal="center"/>
    </xf>
    <xf numFmtId="0" fontId="28" fillId="0" borderId="0" xfId="6" applyFont="1" applyAlignment="1">
      <alignment horizontal="left"/>
    </xf>
    <xf numFmtId="0" fontId="27" fillId="0" borderId="0" xfId="7"/>
    <xf numFmtId="0" fontId="28" fillId="0" borderId="0" xfId="6" applyNumberFormat="1" applyFont="1"/>
    <xf numFmtId="0" fontId="29" fillId="0" borderId="0" xfId="8" applyFont="1"/>
    <xf numFmtId="0" fontId="28" fillId="0" borderId="0" xfId="6" applyFont="1"/>
    <xf numFmtId="0" fontId="33" fillId="0" borderId="0" xfId="7" applyFont="1"/>
    <xf numFmtId="0" fontId="34" fillId="0" borderId="0" xfId="6" applyFont="1"/>
    <xf numFmtId="0" fontId="20" fillId="0" borderId="0" xfId="0" applyFont="1" applyAlignment="1">
      <alignment horizontal="center"/>
    </xf>
    <xf numFmtId="164" fontId="20" fillId="0" borderId="0" xfId="1" applyNumberFormat="1" applyFont="1" applyFill="1" applyAlignment="1">
      <alignment horizontal="center"/>
    </xf>
    <xf numFmtId="0" fontId="20" fillId="0" borderId="0" xfId="0" applyFont="1" applyFill="1" applyAlignment="1">
      <alignment horizontal="center"/>
    </xf>
    <xf numFmtId="164" fontId="20" fillId="0" borderId="0" xfId="1" applyNumberFormat="1" applyFont="1" applyFill="1"/>
    <xf numFmtId="0" fontId="20" fillId="0" borderId="0" xfId="0" applyFont="1" applyAlignment="1">
      <alignment horizontal="left"/>
    </xf>
    <xf numFmtId="167" fontId="20" fillId="0" borderId="0" xfId="0" applyNumberFormat="1" applyFont="1"/>
    <xf numFmtId="43" fontId="20" fillId="0" borderId="0" xfId="1" applyNumberFormat="1" applyFont="1" applyFill="1" applyAlignment="1">
      <alignment horizontal="center"/>
    </xf>
    <xf numFmtId="0" fontId="35" fillId="0" borderId="0" xfId="0" applyFont="1"/>
    <xf numFmtId="0" fontId="36" fillId="0" borderId="0" xfId="0" applyFont="1"/>
    <xf numFmtId="0" fontId="20" fillId="0" borderId="0" xfId="0" applyFont="1" applyFill="1"/>
    <xf numFmtId="0" fontId="37" fillId="0" borderId="0" xfId="0" applyFont="1" applyFill="1"/>
    <xf numFmtId="168" fontId="28" fillId="0" borderId="0" xfId="6" applyNumberFormat="1" applyFont="1" applyBorder="1" applyAlignment="1">
      <alignment horizontal="center"/>
    </xf>
    <xf numFmtId="0" fontId="27" fillId="0" borderId="0" xfId="7" applyNumberFormat="1" applyBorder="1" applyAlignment="1">
      <alignment horizontal="centerContinuous"/>
    </xf>
    <xf numFmtId="0" fontId="27" fillId="0" borderId="0" xfId="7" applyNumberFormat="1" applyFont="1" applyAlignment="1">
      <alignment horizontal="centerContinuous"/>
    </xf>
    <xf numFmtId="0" fontId="28" fillId="0" borderId="0" xfId="6" applyNumberFormat="1" applyBorder="1"/>
    <xf numFmtId="170" fontId="28" fillId="0" borderId="0" xfId="6" applyNumberFormat="1" applyBorder="1"/>
    <xf numFmtId="0" fontId="28" fillId="0" borderId="0" xfId="6" applyNumberFormat="1" applyAlignment="1">
      <alignment vertical="top"/>
    </xf>
    <xf numFmtId="0" fontId="20" fillId="0" borderId="0" xfId="0" applyFont="1" applyBorder="1"/>
    <xf numFmtId="0" fontId="26" fillId="0" borderId="0" xfId="0" applyFont="1"/>
    <xf numFmtId="0" fontId="20" fillId="0" borderId="0" xfId="0" applyFont="1" applyAlignment="1"/>
    <xf numFmtId="164" fontId="20" fillId="0" borderId="0" xfId="1" applyNumberFormat="1" applyFont="1" applyBorder="1"/>
    <xf numFmtId="0" fontId="39" fillId="0" borderId="0" xfId="0" applyFont="1"/>
    <xf numFmtId="0" fontId="20" fillId="0" borderId="0" xfId="0" quotePrefix="1" applyFont="1" applyAlignment="1">
      <alignment horizontal="left"/>
    </xf>
    <xf numFmtId="0" fontId="20" fillId="0" borderId="0" xfId="0" applyFont="1" applyAlignment="1" applyProtection="1">
      <alignment horizontal="right"/>
      <protection locked="0"/>
    </xf>
    <xf numFmtId="0" fontId="24" fillId="0" borderId="0" xfId="0" applyFont="1" applyAlignment="1" applyProtection="1">
      <alignment horizontal="right"/>
      <protection locked="0"/>
    </xf>
    <xf numFmtId="0" fontId="24" fillId="0" borderId="1" xfId="0" applyFont="1" applyBorder="1" applyAlignment="1" applyProtection="1">
      <alignment horizontal="right"/>
      <protection locked="0"/>
    </xf>
    <xf numFmtId="0" fontId="20" fillId="0" borderId="2" xfId="0" applyFont="1" applyBorder="1"/>
    <xf numFmtId="164" fontId="20" fillId="0" borderId="2" xfId="1" applyNumberFormat="1" applyFont="1" applyFill="1" applyBorder="1"/>
    <xf numFmtId="0" fontId="20" fillId="0" borderId="2" xfId="0" applyFont="1" applyBorder="1" applyAlignment="1">
      <alignment horizontal="center"/>
    </xf>
    <xf numFmtId="0" fontId="24" fillId="0" borderId="0" xfId="0" applyFont="1" applyAlignment="1">
      <alignment horizontal="right"/>
    </xf>
    <xf numFmtId="0" fontId="24" fillId="0" borderId="0" xfId="0" applyFont="1" applyBorder="1" applyAlignment="1">
      <alignment horizontal="right"/>
    </xf>
    <xf numFmtId="0" fontId="20" fillId="0" borderId="0" xfId="0" applyFont="1" applyBorder="1" applyAlignment="1">
      <alignment horizontal="right"/>
    </xf>
    <xf numFmtId="0" fontId="20" fillId="0" borderId="0" xfId="0" applyFont="1" applyAlignment="1">
      <alignment horizontal="right"/>
    </xf>
    <xf numFmtId="0" fontId="42" fillId="0" borderId="0" xfId="0" applyFont="1"/>
    <xf numFmtId="167" fontId="20" fillId="0" borderId="0" xfId="0" applyNumberFormat="1" applyFont="1" applyFill="1"/>
    <xf numFmtId="0" fontId="24" fillId="0" borderId="1" xfId="0" applyFont="1" applyFill="1" applyBorder="1" applyAlignment="1">
      <alignment horizontal="right"/>
    </xf>
    <xf numFmtId="167" fontId="20" fillId="0" borderId="0" xfId="5" applyNumberFormat="1" applyFont="1" applyFill="1"/>
    <xf numFmtId="9" fontId="20" fillId="0" borderId="0" xfId="5" applyNumberFormat="1" applyFont="1" applyFill="1"/>
    <xf numFmtId="0" fontId="44" fillId="0" borderId="0" xfId="0" applyFont="1" applyFill="1" applyAlignment="1">
      <alignment horizontal="left"/>
    </xf>
    <xf numFmtId="0" fontId="27" fillId="0" borderId="0" xfId="7" applyNumberFormat="1" applyFont="1" applyAlignment="1">
      <alignment horizontal="center"/>
    </xf>
    <xf numFmtId="0" fontId="28" fillId="0" borderId="0" xfId="6" applyNumberFormat="1" applyAlignment="1">
      <alignment horizontal="center"/>
    </xf>
    <xf numFmtId="0" fontId="28" fillId="0" borderId="0" xfId="6" applyAlignment="1">
      <alignment horizontal="center"/>
    </xf>
    <xf numFmtId="0" fontId="27" fillId="0" borderId="0" xfId="7" applyNumberFormat="1" applyBorder="1" applyAlignment="1">
      <alignment horizontal="center"/>
    </xf>
    <xf numFmtId="0" fontId="28" fillId="0" borderId="0" xfId="6" applyNumberFormat="1" applyBorder="1" applyAlignment="1">
      <alignment horizontal="center"/>
    </xf>
    <xf numFmtId="170" fontId="34" fillId="0" borderId="0" xfId="6" quotePrefix="1" applyNumberFormat="1" applyFont="1" applyBorder="1" applyAlignment="1">
      <alignment horizontal="center"/>
    </xf>
    <xf numFmtId="0" fontId="40" fillId="0" borderId="0" xfId="0" applyFont="1" applyAlignment="1"/>
    <xf numFmtId="15" fontId="41" fillId="0" borderId="0" xfId="0" quotePrefix="1" applyNumberFormat="1" applyFont="1" applyAlignment="1"/>
    <xf numFmtId="0" fontId="32" fillId="0" borderId="0" xfId="6" applyFont="1" applyAlignment="1">
      <alignment horizontal="left"/>
    </xf>
    <xf numFmtId="0" fontId="20" fillId="0" borderId="1" xfId="0" applyFont="1" applyBorder="1"/>
    <xf numFmtId="0" fontId="24" fillId="0" borderId="0" xfId="0" applyFont="1" applyFill="1" applyBorder="1" applyAlignment="1">
      <alignment horizontal="right"/>
    </xf>
    <xf numFmtId="172" fontId="20" fillId="0" borderId="0" xfId="5" applyNumberFormat="1" applyFont="1" applyFill="1"/>
    <xf numFmtId="0" fontId="45" fillId="0" borderId="0" xfId="0" applyFont="1" applyFill="1"/>
    <xf numFmtId="0" fontId="20" fillId="0" borderId="1" xfId="0" applyFont="1" applyFill="1" applyBorder="1"/>
    <xf numFmtId="167" fontId="20" fillId="0" borderId="1" xfId="0" applyNumberFormat="1" applyFont="1" applyFill="1" applyBorder="1"/>
    <xf numFmtId="0" fontId="44" fillId="0" borderId="1" xfId="0" applyFont="1" applyFill="1" applyBorder="1" applyAlignment="1">
      <alignment horizontal="left"/>
    </xf>
    <xf numFmtId="167" fontId="20" fillId="0" borderId="0" xfId="5" applyNumberFormat="1" applyFont="1" applyFill="1" applyAlignment="1">
      <alignment horizontal="right"/>
    </xf>
    <xf numFmtId="0" fontId="20" fillId="0" borderId="0" xfId="0" applyFont="1" applyFill="1" applyAlignment="1"/>
    <xf numFmtId="164" fontId="20" fillId="0" borderId="0" xfId="1" applyNumberFormat="1" applyFont="1" applyFill="1" applyAlignment="1"/>
    <xf numFmtId="0" fontId="24" fillId="0" borderId="0" xfId="0" applyFont="1" applyFill="1" applyBorder="1" applyAlignment="1">
      <alignment horizontal="center"/>
    </xf>
    <xf numFmtId="0" fontId="20" fillId="0" borderId="0" xfId="0" applyFont="1" applyFill="1" applyBorder="1" applyAlignment="1"/>
    <xf numFmtId="164" fontId="20" fillId="0" borderId="0" xfId="1" applyNumberFormat="1" applyFont="1" applyFill="1" applyBorder="1" applyAlignment="1">
      <alignment horizontal="center"/>
    </xf>
    <xf numFmtId="164" fontId="20" fillId="0" borderId="0" xfId="1" applyNumberFormat="1" applyFont="1" applyFill="1" applyBorder="1" applyAlignment="1"/>
    <xf numFmtId="167" fontId="20" fillId="0" borderId="0" xfId="5" applyNumberFormat="1" applyFont="1" applyFill="1" applyBorder="1" applyAlignment="1">
      <alignment horizontal="right"/>
    </xf>
    <xf numFmtId="0" fontId="24" fillId="0" borderId="0" xfId="0" quotePrefix="1" applyFont="1" applyAlignment="1">
      <alignment horizontal="right"/>
    </xf>
    <xf numFmtId="0" fontId="32" fillId="0" borderId="0" xfId="7" applyNumberFormat="1" applyFont="1" applyAlignment="1">
      <alignment horizontal="centerContinuous"/>
    </xf>
    <xf numFmtId="0" fontId="46" fillId="0" borderId="0" xfId="7" applyNumberFormat="1" applyFont="1" applyAlignment="1">
      <alignment horizontal="centerContinuous"/>
    </xf>
    <xf numFmtId="0" fontId="46" fillId="0" borderId="0" xfId="7" applyNumberFormat="1" applyFont="1" applyAlignment="1">
      <alignment horizontal="center"/>
    </xf>
    <xf numFmtId="0" fontId="34" fillId="0" borderId="0" xfId="6" applyNumberFormat="1" applyFont="1"/>
    <xf numFmtId="0" fontId="34" fillId="0" borderId="0" xfId="6" applyNumberFormat="1" applyFont="1" applyAlignment="1">
      <alignment horizontal="center"/>
    </xf>
    <xf numFmtId="0" fontId="34" fillId="0" borderId="0" xfId="6" applyNumberFormat="1" applyFont="1" applyBorder="1" applyAlignment="1">
      <alignment horizontal="center"/>
    </xf>
    <xf numFmtId="0" fontId="34" fillId="0" borderId="1" xfId="6" applyNumberFormat="1" applyFont="1" applyBorder="1" applyAlignment="1">
      <alignment horizontal="center"/>
    </xf>
    <xf numFmtId="0" fontId="32" fillId="0" borderId="0" xfId="10" quotePrefix="1" applyNumberFormat="1" applyFont="1" applyBorder="1" applyAlignment="1">
      <alignment horizontal="center"/>
    </xf>
    <xf numFmtId="0" fontId="32" fillId="0" borderId="0" xfId="8" applyFont="1" applyAlignment="1">
      <alignment horizontal="left"/>
    </xf>
    <xf numFmtId="0" fontId="32" fillId="0" borderId="0" xfId="8" quotePrefix="1" applyFont="1" applyAlignment="1">
      <alignment horizontal="center"/>
    </xf>
    <xf numFmtId="0" fontId="34" fillId="0" borderId="0" xfId="6" applyFont="1" applyAlignment="1">
      <alignment horizontal="center"/>
    </xf>
    <xf numFmtId="170" fontId="34" fillId="0" borderId="0" xfId="6" applyNumberFormat="1" applyFont="1"/>
    <xf numFmtId="170" fontId="34" fillId="0" borderId="0" xfId="6" applyNumberFormat="1" applyFont="1" applyAlignment="1">
      <alignment horizontal="center"/>
    </xf>
    <xf numFmtId="0" fontId="34" fillId="0" borderId="0" xfId="6" applyFont="1" applyAlignment="1">
      <alignment horizontal="left"/>
    </xf>
    <xf numFmtId="168" fontId="34" fillId="0" borderId="0" xfId="6" applyNumberFormat="1" applyFont="1" applyAlignment="1">
      <alignment horizontal="right"/>
    </xf>
    <xf numFmtId="167" fontId="34" fillId="0" borderId="0" xfId="6" applyNumberFormat="1" applyFont="1"/>
    <xf numFmtId="167" fontId="34" fillId="0" borderId="0" xfId="6" applyNumberFormat="1" applyFont="1" applyBorder="1"/>
    <xf numFmtId="0" fontId="34" fillId="0" borderId="0" xfId="6" quotePrefix="1" applyFont="1" applyAlignment="1">
      <alignment horizontal="center"/>
    </xf>
    <xf numFmtId="168" fontId="34" fillId="0" borderId="0" xfId="6" applyNumberFormat="1" applyFont="1" applyBorder="1" applyAlignment="1">
      <alignment horizontal="right"/>
    </xf>
    <xf numFmtId="167" fontId="34" fillId="0" borderId="0" xfId="6" quotePrefix="1" applyNumberFormat="1" applyFont="1" applyAlignment="1">
      <alignment horizontal="right"/>
    </xf>
    <xf numFmtId="0" fontId="34" fillId="0" borderId="1" xfId="6" applyFont="1" applyBorder="1" applyAlignment="1">
      <alignment horizontal="center"/>
    </xf>
    <xf numFmtId="168" fontId="34" fillId="0" borderId="1" xfId="6" applyNumberFormat="1" applyFont="1" applyBorder="1" applyAlignment="1">
      <alignment horizontal="right"/>
    </xf>
    <xf numFmtId="168" fontId="34" fillId="0" borderId="1" xfId="6" quotePrefix="1" applyNumberFormat="1" applyFont="1" applyBorder="1" applyAlignment="1">
      <alignment horizontal="right"/>
    </xf>
    <xf numFmtId="170" fontId="34" fillId="0" borderId="0" xfId="6" quotePrefix="1" applyNumberFormat="1" applyFont="1" applyBorder="1" applyAlignment="1">
      <alignment horizontal="fill"/>
    </xf>
    <xf numFmtId="170" fontId="34" fillId="0" borderId="0" xfId="6" quotePrefix="1" applyNumberFormat="1" applyFont="1" applyAlignment="1">
      <alignment horizontal="fill"/>
    </xf>
    <xf numFmtId="174" fontId="20" fillId="0" borderId="0" xfId="1" applyNumberFormat="1" applyFont="1" applyFill="1" applyBorder="1" applyAlignment="1">
      <alignment horizontal="center"/>
    </xf>
    <xf numFmtId="174" fontId="20" fillId="0" borderId="0" xfId="1" applyNumberFormat="1" applyFont="1" applyFill="1" applyAlignment="1">
      <alignment horizontal="center"/>
    </xf>
    <xf numFmtId="175" fontId="20" fillId="0" borderId="0" xfId="1" applyNumberFormat="1" applyFont="1" applyFill="1" applyBorder="1" applyAlignment="1">
      <alignment horizontal="center"/>
    </xf>
    <xf numFmtId="175" fontId="20" fillId="0" borderId="0" xfId="1" applyNumberFormat="1" applyFont="1" applyFill="1" applyAlignment="1">
      <alignment horizontal="center"/>
    </xf>
    <xf numFmtId="176" fontId="20" fillId="0" borderId="0" xfId="1" applyNumberFormat="1" applyFont="1" applyFill="1"/>
    <xf numFmtId="176" fontId="20" fillId="0" borderId="2" xfId="1" applyNumberFormat="1" applyFont="1" applyFill="1" applyBorder="1"/>
    <xf numFmtId="167" fontId="24" fillId="0" borderId="0" xfId="0" quotePrefix="1" applyNumberFormat="1" applyFont="1" applyFill="1" applyAlignment="1">
      <alignment horizontal="right"/>
    </xf>
    <xf numFmtId="44" fontId="20" fillId="0" borderId="0" xfId="2" applyFont="1" applyFill="1"/>
    <xf numFmtId="44" fontId="20" fillId="0" borderId="2" xfId="2" applyFont="1" applyFill="1" applyBorder="1"/>
    <xf numFmtId="0" fontId="20" fillId="0" borderId="4" xfId="0" applyFont="1" applyBorder="1" applyAlignment="1">
      <alignment horizontal="center"/>
    </xf>
    <xf numFmtId="0" fontId="47" fillId="0" borderId="0" xfId="0" applyFont="1" applyAlignment="1"/>
    <xf numFmtId="0" fontId="48" fillId="0" borderId="0" xfId="0" applyFont="1" applyAlignment="1"/>
    <xf numFmtId="0" fontId="18" fillId="0" borderId="0" xfId="3" applyAlignment="1" applyProtection="1"/>
    <xf numFmtId="0" fontId="50" fillId="0" borderId="0" xfId="0" applyFont="1" applyAlignment="1"/>
    <xf numFmtId="174" fontId="20" fillId="0" borderId="2" xfId="2" applyNumberFormat="1" applyFont="1" applyFill="1" applyBorder="1"/>
    <xf numFmtId="174" fontId="20" fillId="0" borderId="0" xfId="2" applyNumberFormat="1" applyFont="1" applyFill="1"/>
    <xf numFmtId="0" fontId="28" fillId="0" borderId="0" xfId="6" applyNumberFormat="1" applyFill="1"/>
    <xf numFmtId="0" fontId="29" fillId="0" borderId="0" xfId="10" applyNumberFormat="1" applyFont="1" applyFill="1" applyAlignment="1">
      <alignment horizontal="right"/>
    </xf>
    <xf numFmtId="0" fontId="29" fillId="0" borderId="0" xfId="10" applyNumberFormat="1" applyFont="1" applyFill="1" applyBorder="1" applyAlignment="1">
      <alignment horizontal="right"/>
    </xf>
    <xf numFmtId="0" fontId="28" fillId="0" borderId="0" xfId="6" applyFill="1"/>
    <xf numFmtId="170" fontId="28" fillId="0" borderId="0" xfId="6" applyNumberFormat="1" applyFill="1"/>
    <xf numFmtId="170" fontId="28" fillId="0" borderId="0" xfId="6" applyNumberFormat="1" applyFill="1" applyBorder="1"/>
    <xf numFmtId="170" fontId="28" fillId="0" borderId="0" xfId="6" applyNumberFormat="1" applyFill="1" applyAlignment="1">
      <alignment horizontal="center"/>
    </xf>
    <xf numFmtId="170" fontId="28" fillId="0" borderId="0" xfId="6" applyNumberFormat="1" applyFill="1" applyBorder="1" applyAlignment="1">
      <alignment horizontal="center"/>
    </xf>
    <xf numFmtId="0" fontId="28" fillId="0" borderId="3" xfId="6" applyFont="1" applyFill="1" applyBorder="1" applyAlignment="1">
      <alignment horizontal="left"/>
    </xf>
    <xf numFmtId="0" fontId="28" fillId="0" borderId="0" xfId="6" applyFont="1" applyFill="1" applyAlignment="1">
      <alignment horizontal="left"/>
    </xf>
    <xf numFmtId="0" fontId="28" fillId="0" borderId="1" xfId="6" applyFont="1" applyFill="1" applyBorder="1" applyAlignment="1">
      <alignment horizontal="left"/>
    </xf>
    <xf numFmtId="164" fontId="20" fillId="0" borderId="0" xfId="1" applyNumberFormat="1" applyFont="1" applyFill="1" applyBorder="1" applyAlignment="1" applyProtection="1">
      <alignment horizontal="right"/>
      <protection locked="0"/>
    </xf>
    <xf numFmtId="0" fontId="28" fillId="0" borderId="2" xfId="6" applyFont="1" applyFill="1" applyBorder="1" applyAlignment="1">
      <alignment horizontal="left"/>
    </xf>
    <xf numFmtId="172" fontId="20" fillId="0" borderId="0" xfId="0" applyNumberFormat="1" applyFont="1" applyFill="1" applyProtection="1">
      <protection locked="0"/>
    </xf>
    <xf numFmtId="170" fontId="28" fillId="0" borderId="0" xfId="6" quotePrefix="1" applyNumberFormat="1" applyFill="1" applyAlignment="1">
      <alignment horizontal="center"/>
    </xf>
    <xf numFmtId="170" fontId="28" fillId="0" borderId="0" xfId="6" quotePrefix="1" applyNumberFormat="1" applyFill="1" applyBorder="1" applyAlignment="1">
      <alignment horizontal="center"/>
    </xf>
    <xf numFmtId="174" fontId="25" fillId="0" borderId="0" xfId="0" applyNumberFormat="1" applyFont="1"/>
    <xf numFmtId="164" fontId="20" fillId="0" borderId="0" xfId="1" applyNumberFormat="1" applyFont="1" applyFill="1" applyBorder="1"/>
    <xf numFmtId="164" fontId="20" fillId="0" borderId="0" xfId="0" applyNumberFormat="1" applyFont="1" applyAlignment="1">
      <alignment horizontal="center"/>
    </xf>
    <xf numFmtId="164" fontId="20" fillId="0" borderId="5" xfId="0" applyNumberFormat="1" applyFont="1" applyBorder="1" applyAlignment="1">
      <alignment horizontal="center"/>
    </xf>
    <xf numFmtId="0" fontId="20" fillId="0" borderId="0" xfId="0" applyFont="1" applyFill="1" applyBorder="1" applyAlignment="1">
      <alignment horizontal="center"/>
    </xf>
    <xf numFmtId="0" fontId="24" fillId="0" borderId="0" xfId="0" quotePrefix="1" applyFont="1" applyFill="1" applyAlignment="1">
      <alignment horizontal="right"/>
    </xf>
    <xf numFmtId="166" fontId="20" fillId="0" borderId="0" xfId="0" applyNumberFormat="1" applyFont="1" applyFill="1" applyBorder="1" applyAlignment="1">
      <alignment horizontal="center"/>
    </xf>
    <xf numFmtId="165" fontId="20" fillId="0" borderId="0" xfId="1" applyNumberFormat="1" applyFont="1" applyFill="1"/>
    <xf numFmtId="165" fontId="20" fillId="0" borderId="2" xfId="1" applyNumberFormat="1" applyFont="1" applyFill="1" applyBorder="1"/>
    <xf numFmtId="43" fontId="20" fillId="0" borderId="0" xfId="0" applyNumberFormat="1" applyFont="1" applyFill="1" applyBorder="1"/>
    <xf numFmtId="43" fontId="20" fillId="0" borderId="0" xfId="0" applyNumberFormat="1" applyFont="1" applyFill="1"/>
    <xf numFmtId="0" fontId="20" fillId="0" borderId="0" xfId="0" applyFont="1" applyAlignment="1">
      <alignment wrapText="1"/>
    </xf>
    <xf numFmtId="0" fontId="24" fillId="0" borderId="0" xfId="0" applyFont="1" applyAlignment="1" applyProtection="1">
      <protection locked="0"/>
    </xf>
    <xf numFmtId="174" fontId="20" fillId="0" borderId="0" xfId="1" applyNumberFormat="1" applyFont="1" applyFill="1" applyBorder="1" applyAlignment="1">
      <alignment horizontal="right"/>
    </xf>
    <xf numFmtId="174" fontId="20" fillId="0" borderId="0" xfId="1" applyNumberFormat="1" applyFont="1" applyFill="1" applyAlignment="1">
      <alignment horizontal="right"/>
    </xf>
    <xf numFmtId="175" fontId="20" fillId="0" borderId="0" xfId="1" applyNumberFormat="1" applyFont="1" applyFill="1" applyBorder="1" applyAlignment="1">
      <alignment horizontal="right"/>
    </xf>
    <xf numFmtId="167" fontId="20" fillId="0" borderId="0" xfId="5" applyNumberFormat="1" applyFont="1" applyFill="1" applyAlignment="1"/>
    <xf numFmtId="164" fontId="20" fillId="0" borderId="0" xfId="1" applyNumberFormat="1" applyFont="1" applyAlignment="1">
      <alignment horizontal="center"/>
    </xf>
    <xf numFmtId="174" fontId="20" fillId="0" borderId="2" xfId="1" applyNumberFormat="1" applyFont="1" applyFill="1" applyBorder="1" applyAlignment="1">
      <alignment horizontal="center"/>
    </xf>
    <xf numFmtId="0" fontId="22" fillId="0" borderId="0" xfId="0" applyFont="1" applyAlignment="1"/>
    <xf numFmtId="164" fontId="20" fillId="0" borderId="1" xfId="1" applyNumberFormat="1" applyFont="1" applyBorder="1" applyAlignment="1">
      <alignment horizontal="center"/>
    </xf>
    <xf numFmtId="0" fontId="24" fillId="0" borderId="0" xfId="0" quotePrefix="1" applyFont="1" applyBorder="1" applyAlignment="1">
      <alignment horizontal="right"/>
    </xf>
    <xf numFmtId="0" fontId="52" fillId="0" borderId="0" xfId="0" applyFont="1"/>
    <xf numFmtId="174" fontId="52" fillId="0" borderId="0" xfId="0" applyNumberFormat="1" applyFont="1"/>
    <xf numFmtId="174" fontId="51" fillId="0" borderId="0" xfId="1" applyNumberFormat="1" applyFont="1" applyFill="1" applyBorder="1" applyAlignment="1">
      <alignment horizontal="center"/>
    </xf>
    <xf numFmtId="167" fontId="51" fillId="0" borderId="0" xfId="5" applyNumberFormat="1" applyFont="1" applyFill="1" applyAlignment="1">
      <alignment horizontal="right"/>
    </xf>
    <xf numFmtId="175" fontId="51" fillId="0" borderId="0" xfId="1" applyNumberFormat="1" applyFont="1" applyFill="1" applyBorder="1" applyAlignment="1">
      <alignment horizontal="right"/>
    </xf>
    <xf numFmtId="0" fontId="51" fillId="0" borderId="0" xfId="0" applyFont="1"/>
    <xf numFmtId="0" fontId="23" fillId="0" borderId="0" xfId="0" applyFont="1" applyAlignment="1"/>
    <xf numFmtId="0" fontId="23" fillId="0" borderId="0" xfId="0" applyFont="1" applyBorder="1" applyAlignment="1"/>
    <xf numFmtId="0" fontId="23" fillId="0" borderId="0" xfId="0" quotePrefix="1" applyFont="1" applyAlignment="1">
      <alignment horizontal="right"/>
    </xf>
    <xf numFmtId="0" fontId="23" fillId="0" borderId="0" xfId="0" quotePrefix="1" applyFont="1" applyBorder="1" applyAlignment="1">
      <alignment horizontal="right"/>
    </xf>
    <xf numFmtId="0" fontId="51" fillId="0" borderId="0" xfId="0" applyFont="1" applyAlignment="1">
      <alignment horizontal="right"/>
    </xf>
    <xf numFmtId="0" fontId="23" fillId="0" borderId="0" xfId="0" applyFont="1" applyAlignment="1" applyProtection="1">
      <alignment horizontal="right"/>
      <protection locked="0"/>
    </xf>
    <xf numFmtId="0" fontId="53" fillId="0" borderId="0" xfId="0" applyFont="1" applyFill="1"/>
    <xf numFmtId="0" fontId="23" fillId="0" borderId="0" xfId="0" applyFont="1" applyAlignment="1" applyProtection="1">
      <protection locked="0"/>
    </xf>
    <xf numFmtId="0" fontId="53" fillId="0" borderId="0" xfId="0" applyFont="1" applyFill="1" applyBorder="1"/>
    <xf numFmtId="0" fontId="23" fillId="0" borderId="0" xfId="0" applyFont="1" applyFill="1" applyBorder="1" applyAlignment="1">
      <alignment horizontal="right"/>
    </xf>
    <xf numFmtId="0" fontId="51" fillId="0" borderId="0" xfId="0" applyFont="1" applyBorder="1"/>
    <xf numFmtId="0" fontId="51" fillId="0" borderId="1" xfId="0" applyFont="1" applyBorder="1"/>
    <xf numFmtId="0" fontId="23" fillId="0" borderId="1" xfId="0" applyFont="1" applyFill="1" applyBorder="1" applyAlignment="1">
      <alignment horizontal="right"/>
    </xf>
    <xf numFmtId="0" fontId="23" fillId="0" borderId="1" xfId="0" applyFont="1" applyBorder="1" applyAlignment="1" applyProtection="1">
      <protection locked="0"/>
    </xf>
    <xf numFmtId="0" fontId="51" fillId="0" borderId="0" xfId="0" applyFont="1" applyFill="1"/>
    <xf numFmtId="0" fontId="51" fillId="0" borderId="0" xfId="0" applyFont="1" applyFill="1" applyBorder="1" applyAlignment="1"/>
    <xf numFmtId="0" fontId="22" fillId="0" borderId="1" xfId="0" applyFont="1" applyFill="1" applyBorder="1" applyAlignment="1">
      <alignment horizontal="right"/>
    </xf>
    <xf numFmtId="174" fontId="51" fillId="0" borderId="0" xfId="1" applyNumberFormat="1" applyFont="1" applyFill="1" applyAlignment="1">
      <alignment horizontal="center"/>
    </xf>
    <xf numFmtId="164" fontId="51" fillId="0" borderId="0" xfId="1" applyNumberFormat="1" applyFont="1" applyAlignment="1">
      <alignment horizontal="center"/>
    </xf>
    <xf numFmtId="164" fontId="51" fillId="0" borderId="0" xfId="1" applyNumberFormat="1" applyFont="1" applyBorder="1" applyAlignment="1">
      <alignment horizontal="center"/>
    </xf>
    <xf numFmtId="0" fontId="51" fillId="0" borderId="0" xfId="0" applyFont="1" applyFill="1" applyAlignment="1"/>
    <xf numFmtId="174" fontId="51" fillId="0" borderId="0" xfId="1" applyNumberFormat="1" applyFont="1" applyFill="1" applyAlignment="1"/>
    <xf numFmtId="164" fontId="51" fillId="0" borderId="0" xfId="1" applyNumberFormat="1" applyFont="1"/>
    <xf numFmtId="0" fontId="51" fillId="0" borderId="0" xfId="0" applyFont="1" applyFill="1" applyBorder="1"/>
    <xf numFmtId="174" fontId="51" fillId="0" borderId="0" xfId="1" applyNumberFormat="1" applyFont="1" applyFill="1" applyBorder="1" applyAlignment="1">
      <alignment horizontal="right"/>
    </xf>
    <xf numFmtId="164" fontId="51" fillId="0" borderId="0" xfId="1" applyNumberFormat="1" applyFont="1" applyBorder="1"/>
    <xf numFmtId="164" fontId="51" fillId="0" borderId="0" xfId="1" applyNumberFormat="1" applyFont="1" applyFill="1" applyAlignment="1"/>
    <xf numFmtId="164" fontId="51" fillId="0" borderId="0" xfId="1" applyNumberFormat="1" applyFont="1" applyFill="1" applyBorder="1" applyAlignment="1">
      <alignment horizontal="center"/>
    </xf>
    <xf numFmtId="164" fontId="51" fillId="0" borderId="0" xfId="1" applyNumberFormat="1" applyFont="1" applyFill="1" applyBorder="1" applyAlignment="1"/>
    <xf numFmtId="167" fontId="51" fillId="0" borderId="0" xfId="5" applyNumberFormat="1" applyFont="1"/>
    <xf numFmtId="167" fontId="51" fillId="0" borderId="0" xfId="5" applyNumberFormat="1" applyFont="1" applyFill="1" applyBorder="1" applyAlignment="1">
      <alignment horizontal="right"/>
    </xf>
    <xf numFmtId="167" fontId="51" fillId="0" borderId="0" xfId="5" applyNumberFormat="1" applyFont="1" applyFill="1" applyAlignment="1"/>
    <xf numFmtId="0" fontId="51" fillId="0" borderId="1" xfId="0" applyFont="1" applyFill="1" applyBorder="1"/>
    <xf numFmtId="167" fontId="51" fillId="0" borderId="1" xfId="0" applyNumberFormat="1" applyFont="1" applyFill="1" applyBorder="1"/>
    <xf numFmtId="0" fontId="54" fillId="0" borderId="1" xfId="0" applyFont="1" applyFill="1" applyBorder="1" applyAlignment="1">
      <alignment horizontal="left"/>
    </xf>
    <xf numFmtId="167" fontId="51" fillId="0" borderId="0" xfId="0" applyNumberFormat="1" applyFont="1" applyFill="1"/>
    <xf numFmtId="0" fontId="54" fillId="0" borderId="0" xfId="0" applyFont="1" applyFill="1" applyAlignment="1">
      <alignment horizontal="left"/>
    </xf>
    <xf numFmtId="167" fontId="23" fillId="0" borderId="0" xfId="0" quotePrefix="1" applyNumberFormat="1" applyFont="1" applyFill="1" applyAlignment="1">
      <alignment horizontal="right"/>
    </xf>
    <xf numFmtId="0" fontId="23" fillId="0" borderId="1" xfId="0" applyFont="1" applyBorder="1" applyAlignment="1" applyProtection="1">
      <alignment horizontal="right"/>
      <protection locked="0"/>
    </xf>
    <xf numFmtId="164" fontId="51" fillId="0" borderId="0" xfId="1" applyNumberFormat="1" applyFont="1" applyFill="1"/>
    <xf numFmtId="176" fontId="51" fillId="0" borderId="0" xfId="1" applyNumberFormat="1" applyFont="1" applyFill="1"/>
    <xf numFmtId="44" fontId="51" fillId="0" borderId="0" xfId="2" applyFont="1" applyFill="1"/>
    <xf numFmtId="164" fontId="51" fillId="0" borderId="0" xfId="1" applyNumberFormat="1" applyFont="1" applyProtection="1">
      <protection locked="0"/>
    </xf>
    <xf numFmtId="176" fontId="51" fillId="0" borderId="2" xfId="1" applyNumberFormat="1" applyFont="1" applyFill="1" applyBorder="1"/>
    <xf numFmtId="167" fontId="51" fillId="0" borderId="0" xfId="5" applyNumberFormat="1" applyFont="1" applyFill="1"/>
    <xf numFmtId="9" fontId="51" fillId="0" borderId="0" xfId="5" applyNumberFormat="1" applyFont="1" applyFill="1"/>
    <xf numFmtId="174" fontId="51" fillId="0" borderId="0" xfId="2" applyNumberFormat="1" applyFont="1" applyFill="1"/>
    <xf numFmtId="164" fontId="51" fillId="0" borderId="0" xfId="1" applyNumberFormat="1" applyFont="1" applyFill="1" applyBorder="1"/>
    <xf numFmtId="174" fontId="51" fillId="0" borderId="2" xfId="2" applyNumberFormat="1" applyFont="1" applyFill="1" applyBorder="1"/>
    <xf numFmtId="44" fontId="51" fillId="0" borderId="2" xfId="2" applyFont="1" applyFill="1" applyBorder="1"/>
    <xf numFmtId="0" fontId="21" fillId="0" borderId="0" xfId="0" applyFont="1"/>
    <xf numFmtId="0" fontId="22" fillId="0" borderId="0" xfId="0" applyFont="1" applyAlignment="1" applyProtection="1">
      <alignment horizontal="right"/>
      <protection locked="0"/>
    </xf>
    <xf numFmtId="0" fontId="55" fillId="0" borderId="0" xfId="0" applyFont="1" applyFill="1"/>
    <xf numFmtId="0" fontId="39" fillId="0" borderId="1" xfId="0" applyFont="1" applyBorder="1"/>
    <xf numFmtId="0" fontId="39" fillId="0" borderId="0" xfId="0" applyFont="1" applyFill="1"/>
    <xf numFmtId="164" fontId="39" fillId="0" borderId="0" xfId="1" applyNumberFormat="1" applyFont="1"/>
    <xf numFmtId="0" fontId="39" fillId="0" borderId="0" xfId="0" applyFont="1" applyFill="1" applyBorder="1"/>
    <xf numFmtId="0" fontId="39" fillId="0" borderId="1" xfId="0" applyFont="1" applyFill="1" applyBorder="1"/>
    <xf numFmtId="167" fontId="22" fillId="0" borderId="0" xfId="0" quotePrefix="1" applyNumberFormat="1" applyFont="1" applyFill="1" applyAlignment="1">
      <alignment horizontal="right"/>
    </xf>
    <xf numFmtId="0" fontId="22" fillId="0" borderId="1" xfId="0" applyFont="1" applyBorder="1" applyAlignment="1" applyProtection="1">
      <alignment horizontal="right"/>
      <protection locked="0"/>
    </xf>
    <xf numFmtId="164" fontId="39" fillId="0" borderId="0" xfId="1" applyNumberFormat="1" applyFont="1" applyFill="1"/>
    <xf numFmtId="176" fontId="39" fillId="0" borderId="0" xfId="1" applyNumberFormat="1" applyFont="1" applyFill="1"/>
    <xf numFmtId="44" fontId="39" fillId="0" borderId="0" xfId="2" applyFont="1" applyFill="1"/>
    <xf numFmtId="164" fontId="39" fillId="0" borderId="0" xfId="1" applyNumberFormat="1" applyFont="1" applyProtection="1">
      <protection locked="0"/>
    </xf>
    <xf numFmtId="176" fontId="39" fillId="0" borderId="2" xfId="1" applyNumberFormat="1" applyFont="1" applyFill="1" applyBorder="1"/>
    <xf numFmtId="167" fontId="39" fillId="0" borderId="0" xfId="5" applyNumberFormat="1" applyFont="1" applyFill="1"/>
    <xf numFmtId="9" fontId="39" fillId="0" borderId="0" xfId="5" applyNumberFormat="1" applyFont="1" applyFill="1"/>
    <xf numFmtId="174" fontId="39" fillId="0" borderId="0" xfId="2" applyNumberFormat="1" applyFont="1" applyFill="1"/>
    <xf numFmtId="164" fontId="39" fillId="0" borderId="0" xfId="1" applyNumberFormat="1" applyFont="1" applyFill="1" applyBorder="1"/>
    <xf numFmtId="174" fontId="39" fillId="0" borderId="2" xfId="2" applyNumberFormat="1" applyFont="1" applyFill="1" applyBorder="1"/>
    <xf numFmtId="167" fontId="51" fillId="0" borderId="0" xfId="0" applyNumberFormat="1" applyFont="1" applyFill="1" applyBorder="1"/>
    <xf numFmtId="0" fontId="54" fillId="0" borderId="0" xfId="0" applyFont="1" applyFill="1" applyBorder="1" applyAlignment="1">
      <alignment horizontal="left"/>
    </xf>
    <xf numFmtId="0" fontId="0" fillId="0" borderId="1" xfId="0" applyBorder="1"/>
    <xf numFmtId="0" fontId="22" fillId="0" borderId="0" xfId="0" applyFont="1" applyFill="1"/>
    <xf numFmtId="0" fontId="23" fillId="0" borderId="0" xfId="0" applyFont="1" applyAlignment="1" applyProtection="1">
      <alignment horizontal="center"/>
      <protection locked="0"/>
    </xf>
    <xf numFmtId="0" fontId="23" fillId="0" borderId="1" xfId="0" applyFont="1" applyBorder="1" applyAlignment="1" applyProtection="1">
      <alignment horizontal="center"/>
      <protection locked="0"/>
    </xf>
    <xf numFmtId="0" fontId="51" fillId="0" borderId="0" xfId="0" applyFont="1" applyProtection="1">
      <protection locked="0"/>
    </xf>
    <xf numFmtId="0" fontId="51" fillId="0" borderId="0" xfId="0" applyFont="1" applyAlignment="1" applyProtection="1">
      <alignment horizontal="center"/>
      <protection locked="0"/>
    </xf>
    <xf numFmtId="0" fontId="51" fillId="0" borderId="0" xfId="0" applyFont="1" applyAlignment="1" applyProtection="1">
      <alignment horizontal="right"/>
      <protection locked="0"/>
    </xf>
    <xf numFmtId="164" fontId="51" fillId="0" borderId="0" xfId="1" applyNumberFormat="1" applyFont="1" applyAlignment="1" applyProtection="1">
      <alignment horizontal="center" vertical="center"/>
      <protection locked="0"/>
    </xf>
    <xf numFmtId="164" fontId="51" fillId="0" borderId="0" xfId="1" applyNumberFormat="1" applyFont="1" applyAlignment="1" applyProtection="1">
      <alignment horizontal="right"/>
      <protection locked="0"/>
    </xf>
    <xf numFmtId="0" fontId="51" fillId="0" borderId="1" xfId="0" applyFont="1" applyBorder="1" applyAlignment="1" applyProtection="1">
      <alignment horizontal="center"/>
      <protection locked="0"/>
    </xf>
    <xf numFmtId="164" fontId="51" fillId="0" borderId="1" xfId="1" applyNumberFormat="1" applyFont="1" applyBorder="1" applyAlignment="1" applyProtection="1">
      <alignment horizontal="center" vertical="center"/>
      <protection locked="0"/>
    </xf>
    <xf numFmtId="164" fontId="51" fillId="0" borderId="1" xfId="1" applyNumberFormat="1" applyFont="1" applyBorder="1" applyAlignment="1" applyProtection="1">
      <alignment horizontal="center"/>
      <protection locked="0"/>
    </xf>
    <xf numFmtId="164" fontId="51" fillId="0" borderId="1" xfId="1" applyNumberFormat="1" applyFont="1" applyBorder="1" applyAlignment="1" applyProtection="1">
      <alignment horizontal="right"/>
      <protection locked="0"/>
    </xf>
    <xf numFmtId="0" fontId="51" fillId="0" borderId="0" xfId="0" applyFont="1" applyBorder="1" applyAlignment="1" applyProtection="1">
      <alignment horizontal="center"/>
      <protection locked="0"/>
    </xf>
    <xf numFmtId="164" fontId="51" fillId="0" borderId="0" xfId="1" applyNumberFormat="1" applyFont="1" applyBorder="1" applyAlignment="1" applyProtection="1">
      <alignment horizontal="center"/>
      <protection locked="0"/>
    </xf>
    <xf numFmtId="164" fontId="51" fillId="0" borderId="0" xfId="1" applyNumberFormat="1" applyFont="1" applyBorder="1" applyAlignment="1" applyProtection="1">
      <alignment horizontal="right"/>
      <protection locked="0"/>
    </xf>
    <xf numFmtId="0" fontId="23" fillId="0" borderId="0" xfId="0" applyFont="1" applyProtection="1">
      <protection locked="0"/>
    </xf>
    <xf numFmtId="164" fontId="51" fillId="0" borderId="0" xfId="1" applyNumberFormat="1" applyFont="1" applyFill="1" applyAlignment="1" applyProtection="1">
      <alignment horizontal="center"/>
      <protection locked="0"/>
    </xf>
    <xf numFmtId="0" fontId="51" fillId="0" borderId="6" xfId="0" applyFont="1" applyBorder="1" applyAlignment="1" applyProtection="1">
      <alignment horizontal="right"/>
      <protection locked="0"/>
    </xf>
    <xf numFmtId="164" fontId="51" fillId="0" borderId="0" xfId="1" applyNumberFormat="1" applyFont="1" applyFill="1" applyBorder="1" applyAlignment="1" applyProtection="1">
      <alignment horizontal="center"/>
      <protection locked="0"/>
    </xf>
    <xf numFmtId="0" fontId="51" fillId="0" borderId="3" xfId="0" applyFont="1" applyBorder="1" applyAlignment="1" applyProtection="1">
      <alignment horizontal="center"/>
      <protection locked="0"/>
    </xf>
    <xf numFmtId="0" fontId="51" fillId="0" borderId="0" xfId="0" applyFont="1" applyAlignment="1" applyProtection="1">
      <protection locked="0"/>
    </xf>
    <xf numFmtId="0" fontId="51" fillId="0" borderId="1" xfId="0" applyFont="1" applyFill="1" applyBorder="1" applyAlignment="1" applyProtection="1">
      <protection locked="0"/>
    </xf>
    <xf numFmtId="0" fontId="51" fillId="0" borderId="0" xfId="0" applyFont="1" applyBorder="1" applyProtection="1">
      <protection locked="0"/>
    </xf>
    <xf numFmtId="0" fontId="51" fillId="0" borderId="3" xfId="0" applyFont="1" applyBorder="1" applyAlignment="1" applyProtection="1">
      <protection locked="0"/>
    </xf>
    <xf numFmtId="43" fontId="51" fillId="0" borderId="0" xfId="1" applyFont="1" applyFill="1" applyAlignment="1" applyProtection="1">
      <alignment horizontal="center"/>
      <protection locked="0"/>
    </xf>
    <xf numFmtId="0" fontId="51" fillId="0" borderId="0" xfId="0" applyFont="1" applyFill="1" applyProtection="1">
      <protection locked="0"/>
    </xf>
    <xf numFmtId="0" fontId="51" fillId="0" borderId="0" xfId="0" applyFont="1" applyFill="1" applyAlignment="1" applyProtection="1">
      <alignment horizontal="center"/>
      <protection locked="0"/>
    </xf>
    <xf numFmtId="0" fontId="56" fillId="0" borderId="0" xfId="6" applyNumberFormat="1" applyFont="1"/>
    <xf numFmtId="0" fontId="56" fillId="0" borderId="0" xfId="6" applyNumberFormat="1" applyFont="1" applyAlignment="1">
      <alignment horizontal="center"/>
    </xf>
    <xf numFmtId="0" fontId="57" fillId="0" borderId="0" xfId="8" quotePrefix="1" applyNumberFormat="1" applyFont="1" applyBorder="1" applyAlignment="1">
      <alignment horizontal="center"/>
    </xf>
    <xf numFmtId="0" fontId="56" fillId="0" borderId="1" xfId="6" applyNumberFormat="1" applyFont="1" applyBorder="1" applyAlignment="1">
      <alignment horizontal="center"/>
    </xf>
    <xf numFmtId="0" fontId="58" fillId="0" borderId="1" xfId="0" applyFont="1" applyBorder="1" applyAlignment="1" applyProtection="1">
      <alignment horizontal="right"/>
      <protection locked="0"/>
    </xf>
    <xf numFmtId="0" fontId="57" fillId="0" borderId="1" xfId="10" applyNumberFormat="1" applyFont="1" applyBorder="1" applyAlignment="1">
      <alignment horizontal="center"/>
    </xf>
    <xf numFmtId="0" fontId="56" fillId="0" borderId="0" xfId="6" applyNumberFormat="1" applyFont="1" applyBorder="1" applyAlignment="1">
      <alignment horizontal="center"/>
    </xf>
    <xf numFmtId="0" fontId="57" fillId="0" borderId="0" xfId="7" applyFont="1" applyAlignment="1">
      <alignment horizontal="left"/>
    </xf>
    <xf numFmtId="0" fontId="57" fillId="0" borderId="0" xfId="7" quotePrefix="1" applyFont="1" applyAlignment="1">
      <alignment horizontal="center"/>
    </xf>
    <xf numFmtId="170" fontId="59" fillId="0" borderId="0" xfId="7" applyNumberFormat="1" applyFont="1"/>
    <xf numFmtId="170" fontId="59" fillId="0" borderId="0" xfId="7" applyNumberFormat="1" applyFont="1" applyBorder="1" applyAlignment="1">
      <alignment horizontal="center"/>
    </xf>
    <xf numFmtId="0" fontId="56" fillId="0" borderId="0" xfId="6" applyFont="1"/>
    <xf numFmtId="0" fontId="56" fillId="0" borderId="0" xfId="6" applyFont="1" applyAlignment="1">
      <alignment horizontal="center"/>
    </xf>
    <xf numFmtId="170" fontId="56" fillId="0" borderId="0" xfId="6" applyNumberFormat="1" applyFont="1"/>
    <xf numFmtId="170" fontId="56" fillId="0" borderId="0" xfId="6" applyNumberFormat="1" applyFont="1" applyBorder="1" applyAlignment="1">
      <alignment horizontal="center"/>
    </xf>
    <xf numFmtId="0" fontId="56" fillId="0" borderId="0" xfId="8" applyFont="1" applyAlignment="1">
      <alignment horizontal="left"/>
    </xf>
    <xf numFmtId="0" fontId="56" fillId="0" borderId="0" xfId="8" applyFont="1" applyAlignment="1">
      <alignment horizontal="center"/>
    </xf>
    <xf numFmtId="170" fontId="56" fillId="0" borderId="0" xfId="8" applyNumberFormat="1" applyFont="1" applyAlignment="1">
      <alignment horizontal="right"/>
    </xf>
    <xf numFmtId="170" fontId="56" fillId="0" borderId="0" xfId="8" applyNumberFormat="1" applyFont="1" applyBorder="1" applyAlignment="1">
      <alignment horizontal="center"/>
    </xf>
    <xf numFmtId="0" fontId="60" fillId="0" borderId="0" xfId="0" applyFont="1" applyProtection="1">
      <protection locked="0"/>
    </xf>
    <xf numFmtId="0" fontId="60" fillId="0" borderId="0" xfId="0" applyFont="1" applyAlignment="1" applyProtection="1">
      <alignment horizontal="center"/>
      <protection locked="0"/>
    </xf>
    <xf numFmtId="0" fontId="56" fillId="0" borderId="1" xfId="6" applyFont="1" applyBorder="1" applyAlignment="1">
      <alignment horizontal="center"/>
    </xf>
    <xf numFmtId="170" fontId="56" fillId="0" borderId="0" xfId="6" quotePrefix="1" applyNumberFormat="1" applyFont="1" applyAlignment="1">
      <alignment horizontal="right"/>
    </xf>
    <xf numFmtId="170" fontId="56" fillId="0" borderId="1" xfId="6" quotePrefix="1" applyNumberFormat="1" applyFont="1" applyBorder="1" applyAlignment="1">
      <alignment horizontal="center"/>
    </xf>
    <xf numFmtId="0" fontId="57" fillId="0" borderId="0" xfId="6" applyFont="1" applyAlignment="1">
      <alignment horizontal="left"/>
    </xf>
    <xf numFmtId="0" fontId="57" fillId="0" borderId="1" xfId="6" applyFont="1" applyBorder="1" applyAlignment="1">
      <alignment horizontal="center"/>
    </xf>
    <xf numFmtId="170" fontId="56" fillId="0" borderId="0" xfId="6" applyNumberFormat="1" applyFont="1" applyAlignment="1">
      <alignment horizontal="right"/>
    </xf>
    <xf numFmtId="0" fontId="56" fillId="0" borderId="0" xfId="8" quotePrefix="1" applyFont="1" applyAlignment="1">
      <alignment horizontal="center"/>
    </xf>
    <xf numFmtId="170" fontId="56" fillId="0" borderId="0" xfId="6" quotePrefix="1" applyNumberFormat="1" applyFont="1" applyBorder="1" applyAlignment="1">
      <alignment horizontal="center"/>
    </xf>
    <xf numFmtId="0" fontId="57" fillId="0" borderId="4" xfId="6" applyFont="1" applyBorder="1" applyAlignment="1">
      <alignment horizontal="center"/>
    </xf>
    <xf numFmtId="170" fontId="57" fillId="0" borderId="4" xfId="6" applyNumberFormat="1" applyFont="1" applyBorder="1" applyAlignment="1">
      <alignment horizontal="right"/>
    </xf>
    <xf numFmtId="170" fontId="57" fillId="0" borderId="4" xfId="6" applyNumberFormat="1" applyFont="1" applyBorder="1" applyAlignment="1">
      <alignment horizontal="center"/>
    </xf>
    <xf numFmtId="170" fontId="61" fillId="0" borderId="0" xfId="7" applyNumberFormat="1" applyFont="1" applyAlignment="1">
      <alignment horizontal="right"/>
    </xf>
    <xf numFmtId="170" fontId="61" fillId="0" borderId="0" xfId="7" applyNumberFormat="1" applyFont="1" applyBorder="1" applyAlignment="1">
      <alignment horizontal="center"/>
    </xf>
    <xf numFmtId="0" fontId="57" fillId="0" borderId="0" xfId="8" applyFont="1" applyAlignment="1">
      <alignment horizontal="left"/>
    </xf>
    <xf numFmtId="0" fontId="57" fillId="0" borderId="4" xfId="8" quotePrefix="1" applyFont="1" applyBorder="1" applyAlignment="1">
      <alignment horizontal="center"/>
    </xf>
    <xf numFmtId="170" fontId="57" fillId="0" borderId="4" xfId="8" applyNumberFormat="1" applyFont="1" applyBorder="1" applyAlignment="1">
      <alignment horizontal="right"/>
    </xf>
    <xf numFmtId="170" fontId="57" fillId="0" borderId="0" xfId="8" applyNumberFormat="1" applyFont="1" applyBorder="1" applyAlignment="1">
      <alignment horizontal="right"/>
    </xf>
    <xf numFmtId="170" fontId="57" fillId="0" borderId="4" xfId="8" applyNumberFormat="1" applyFont="1" applyBorder="1" applyAlignment="1">
      <alignment horizontal="center"/>
    </xf>
    <xf numFmtId="0" fontId="57" fillId="0" borderId="0" xfId="8" quotePrefix="1" applyFont="1" applyAlignment="1">
      <alignment horizontal="left"/>
    </xf>
    <xf numFmtId="0" fontId="57" fillId="0" borderId="0" xfId="8" quotePrefix="1" applyFont="1" applyAlignment="1">
      <alignment horizontal="center"/>
    </xf>
    <xf numFmtId="170" fontId="57" fillId="0" borderId="0" xfId="8" applyNumberFormat="1" applyFont="1" applyBorder="1" applyAlignment="1">
      <alignment horizontal="center"/>
    </xf>
    <xf numFmtId="0" fontId="57" fillId="0" borderId="2" xfId="8" applyFont="1" applyBorder="1" applyAlignment="1">
      <alignment horizontal="center"/>
    </xf>
    <xf numFmtId="170" fontId="57" fillId="0" borderId="2" xfId="8" applyNumberFormat="1" applyFont="1" applyBorder="1" applyAlignment="1">
      <alignment horizontal="right"/>
    </xf>
    <xf numFmtId="170" fontId="57" fillId="0" borderId="2" xfId="8" applyNumberFormat="1" applyFont="1" applyBorder="1" applyAlignment="1">
      <alignment horizontal="center"/>
    </xf>
    <xf numFmtId="170" fontId="56" fillId="0" borderId="0" xfId="6" applyNumberFormat="1" applyFont="1" applyAlignment="1">
      <alignment horizontal="center"/>
    </xf>
    <xf numFmtId="0" fontId="56" fillId="0" borderId="0" xfId="6" applyFont="1" applyAlignment="1">
      <alignment horizontal="left"/>
    </xf>
    <xf numFmtId="0" fontId="56" fillId="0" borderId="0" xfId="6" quotePrefix="1" applyFont="1" applyAlignment="1">
      <alignment horizontal="center"/>
    </xf>
    <xf numFmtId="171" fontId="56" fillId="0" borderId="0" xfId="6" applyNumberFormat="1" applyFont="1" applyBorder="1" applyAlignment="1">
      <alignment horizontal="center"/>
    </xf>
    <xf numFmtId="0" fontId="56" fillId="0" borderId="4" xfId="6" applyFont="1" applyBorder="1" applyAlignment="1">
      <alignment horizontal="center"/>
    </xf>
    <xf numFmtId="171" fontId="56" fillId="0" borderId="4" xfId="6" applyNumberFormat="1" applyFont="1" applyBorder="1" applyAlignment="1">
      <alignment horizontal="center"/>
    </xf>
    <xf numFmtId="0" fontId="59" fillId="0" borderId="0" xfId="7" applyNumberFormat="1" applyFont="1" applyAlignment="1">
      <alignment horizontal="centerContinuous"/>
    </xf>
    <xf numFmtId="0" fontId="59" fillId="0" borderId="0" xfId="7" applyNumberFormat="1" applyFont="1" applyBorder="1" applyAlignment="1">
      <alignment horizontal="center"/>
    </xf>
    <xf numFmtId="170" fontId="59" fillId="0" borderId="0" xfId="7" applyNumberFormat="1" applyFont="1" applyAlignment="1">
      <alignment horizontal="right"/>
    </xf>
    <xf numFmtId="0" fontId="57" fillId="0" borderId="4" xfId="6" quotePrefix="1" applyFont="1" applyBorder="1" applyAlignment="1">
      <alignment horizontal="center"/>
    </xf>
    <xf numFmtId="170" fontId="57" fillId="0" borderId="2" xfId="8" applyNumberFormat="1" applyFont="1" applyFill="1" applyBorder="1" applyAlignment="1">
      <alignment horizontal="right"/>
    </xf>
    <xf numFmtId="0" fontId="51" fillId="0" borderId="0" xfId="0" quotePrefix="1" applyFont="1" applyProtection="1">
      <protection locked="0"/>
    </xf>
    <xf numFmtId="43" fontId="51" fillId="0" borderId="0" xfId="0" applyNumberFormat="1" applyFont="1" applyFill="1" applyProtection="1">
      <protection locked="0"/>
    </xf>
    <xf numFmtId="0" fontId="20" fillId="0" borderId="0" xfId="0" applyFont="1" applyFill="1" applyBorder="1"/>
    <xf numFmtId="0" fontId="24" fillId="0" borderId="0" xfId="0" applyFont="1" applyFill="1" applyAlignment="1">
      <alignment horizontal="right"/>
    </xf>
    <xf numFmtId="0" fontId="24" fillId="0" borderId="0" xfId="0" applyFont="1" applyFill="1"/>
    <xf numFmtId="0" fontId="24" fillId="0" borderId="0" xfId="0" applyFont="1" applyFill="1" applyAlignment="1"/>
    <xf numFmtId="0" fontId="24" fillId="0" borderId="1" xfId="0" applyFont="1" applyFill="1" applyBorder="1" applyAlignment="1" applyProtection="1">
      <alignment horizontal="right"/>
      <protection locked="0"/>
    </xf>
    <xf numFmtId="9" fontId="20" fillId="0" borderId="0" xfId="0" applyNumberFormat="1" applyFont="1" applyFill="1" applyAlignment="1">
      <alignment horizontal="right"/>
    </xf>
    <xf numFmtId="168" fontId="34" fillId="0" borderId="0" xfId="6" applyNumberFormat="1" applyFont="1" applyFill="1" applyAlignment="1">
      <alignment horizontal="right"/>
    </xf>
    <xf numFmtId="168" fontId="34" fillId="0" borderId="0" xfId="6" applyNumberFormat="1" applyFont="1" applyFill="1" applyBorder="1" applyAlignment="1">
      <alignment horizontal="right"/>
    </xf>
    <xf numFmtId="0" fontId="22" fillId="0" borderId="0" xfId="0" applyFont="1" applyBorder="1" applyAlignment="1" applyProtection="1">
      <alignment horizontal="center"/>
      <protection locked="0"/>
    </xf>
    <xf numFmtId="0" fontId="22" fillId="0" borderId="0" xfId="0" applyFont="1"/>
    <xf numFmtId="0" fontId="39" fillId="0" borderId="0" xfId="0" applyFont="1" applyBorder="1"/>
    <xf numFmtId="9" fontId="39" fillId="0" borderId="0" xfId="5" applyFont="1"/>
    <xf numFmtId="164" fontId="51" fillId="0" borderId="1" xfId="1" applyNumberFormat="1" applyFont="1" applyFill="1" applyBorder="1" applyAlignment="1" applyProtection="1">
      <alignment horizontal="center" vertical="center"/>
      <protection locked="0"/>
    </xf>
    <xf numFmtId="165" fontId="20" fillId="0" borderId="0" xfId="1" applyNumberFormat="1" applyFont="1" applyFill="1" applyBorder="1"/>
    <xf numFmtId="165" fontId="20" fillId="0" borderId="4" xfId="1" applyNumberFormat="1" applyFont="1" applyFill="1" applyBorder="1"/>
    <xf numFmtId="173" fontId="56" fillId="0" borderId="0" xfId="6" applyNumberFormat="1" applyFont="1" applyAlignment="1">
      <alignment horizontal="right"/>
    </xf>
    <xf numFmtId="173" fontId="56" fillId="0" borderId="2" xfId="6" applyNumberFormat="1" applyFont="1" applyBorder="1" applyAlignment="1">
      <alignment horizontal="right"/>
    </xf>
    <xf numFmtId="173" fontId="56" fillId="0" borderId="4" xfId="6" applyNumberFormat="1" applyFont="1" applyBorder="1" applyAlignment="1">
      <alignment horizontal="right"/>
    </xf>
    <xf numFmtId="43" fontId="20" fillId="0" borderId="0" xfId="1" applyNumberFormat="1" applyFont="1" applyFill="1" applyBorder="1"/>
    <xf numFmtId="0" fontId="43" fillId="0" borderId="0" xfId="0" applyFont="1"/>
    <xf numFmtId="173" fontId="56" fillId="0" borderId="0" xfId="6" applyNumberFormat="1" applyFont="1" applyBorder="1" applyAlignment="1">
      <alignment horizontal="right"/>
    </xf>
    <xf numFmtId="0" fontId="0" fillId="0" borderId="0" xfId="0" applyBorder="1"/>
    <xf numFmtId="0" fontId="51" fillId="0" borderId="0" xfId="0" applyFont="1" applyFill="1" applyBorder="1" applyProtection="1">
      <protection locked="0"/>
    </xf>
    <xf numFmtId="0" fontId="64" fillId="0" borderId="0" xfId="0" applyFont="1"/>
    <xf numFmtId="0" fontId="62" fillId="0" borderId="0" xfId="0" applyFont="1"/>
    <xf numFmtId="0" fontId="65" fillId="0" borderId="0" xfId="0" applyFont="1" applyFill="1"/>
    <xf numFmtId="0" fontId="62" fillId="0" borderId="0" xfId="0" applyFont="1" applyFill="1"/>
    <xf numFmtId="174" fontId="62" fillId="0" borderId="0" xfId="1" applyNumberFormat="1" applyFont="1" applyFill="1" applyBorder="1" applyAlignment="1">
      <alignment horizontal="center"/>
    </xf>
    <xf numFmtId="164" fontId="62" fillId="0" borderId="0" xfId="1" applyNumberFormat="1" applyFont="1" applyBorder="1" applyAlignment="1">
      <alignment horizontal="center"/>
    </xf>
    <xf numFmtId="0" fontId="44" fillId="0" borderId="0" xfId="0" applyFont="1" applyFill="1"/>
    <xf numFmtId="0" fontId="23" fillId="0" borderId="0" xfId="0" applyFont="1" applyAlignment="1" applyProtection="1">
      <alignment horizontal="left"/>
      <protection locked="0"/>
    </xf>
    <xf numFmtId="167" fontId="20" fillId="0" borderId="0" xfId="5" applyNumberFormat="1" applyFont="1" applyFill="1" applyBorder="1"/>
    <xf numFmtId="0" fontId="51" fillId="0" borderId="7" xfId="0" applyFont="1" applyBorder="1" applyAlignment="1" applyProtection="1">
      <alignment horizontal="center"/>
      <protection locked="0"/>
    </xf>
    <xf numFmtId="0" fontId="51" fillId="0" borderId="7" xfId="0" applyFont="1" applyBorder="1" applyAlignment="1" applyProtection="1">
      <protection locked="0"/>
    </xf>
    <xf numFmtId="173" fontId="56" fillId="0" borderId="0" xfId="6" applyNumberFormat="1" applyFont="1" applyFill="1" applyBorder="1" applyAlignment="1">
      <alignment horizontal="right"/>
    </xf>
    <xf numFmtId="0" fontId="51" fillId="0" borderId="0" xfId="0" applyFont="1" applyFill="1" applyBorder="1" applyAlignment="1" applyProtection="1">
      <protection locked="0"/>
    </xf>
    <xf numFmtId="167" fontId="62" fillId="0" borderId="0" xfId="5" applyNumberFormat="1" applyFont="1" applyAlignment="1">
      <alignment horizontal="right"/>
    </xf>
    <xf numFmtId="0" fontId="20" fillId="0" borderId="0" xfId="0" applyFont="1" applyBorder="1" applyAlignment="1">
      <alignment horizontal="left"/>
    </xf>
    <xf numFmtId="0" fontId="51" fillId="0" borderId="0" xfId="0" applyFont="1" applyFill="1" applyAlignment="1" applyProtection="1">
      <alignment horizontal="right"/>
      <protection locked="0"/>
    </xf>
    <xf numFmtId="165" fontId="20" fillId="0" borderId="1" xfId="1" applyNumberFormat="1" applyFont="1" applyFill="1" applyBorder="1"/>
    <xf numFmtId="0" fontId="20" fillId="0" borderId="1" xfId="0" applyFont="1" applyBorder="1" applyAlignment="1">
      <alignment horizontal="center"/>
    </xf>
    <xf numFmtId="0" fontId="24" fillId="0" borderId="0" xfId="0" applyFont="1" applyAlignment="1">
      <alignment horizontal="left"/>
    </xf>
    <xf numFmtId="0" fontId="20" fillId="0" borderId="0" xfId="0" applyFont="1" applyAlignment="1">
      <alignment horizontal="left" wrapText="1"/>
    </xf>
    <xf numFmtId="177" fontId="28" fillId="0" borderId="0" xfId="6" applyNumberFormat="1" applyFont="1" applyBorder="1" applyAlignment="1">
      <alignment horizontal="right"/>
    </xf>
    <xf numFmtId="178" fontId="28" fillId="0" borderId="0" xfId="6" applyNumberFormat="1" applyFont="1" applyBorder="1" applyAlignment="1">
      <alignment horizontal="right"/>
    </xf>
    <xf numFmtId="173" fontId="28" fillId="0" borderId="0" xfId="6" applyNumberFormat="1" applyFont="1" applyFill="1" applyBorder="1" applyAlignment="1">
      <alignment horizontal="right"/>
    </xf>
    <xf numFmtId="173" fontId="28" fillId="0" borderId="0" xfId="6" applyNumberFormat="1" applyFont="1" applyBorder="1" applyAlignment="1">
      <alignment horizontal="right"/>
    </xf>
    <xf numFmtId="164" fontId="24" fillId="0" borderId="0" xfId="1" applyNumberFormat="1" applyFont="1" applyFill="1" applyBorder="1" applyAlignment="1"/>
    <xf numFmtId="0" fontId="15" fillId="0" borderId="0" xfId="0" applyFont="1"/>
    <xf numFmtId="0" fontId="15" fillId="0" borderId="0" xfId="0" applyFont="1" applyAlignment="1">
      <alignment horizontal="left"/>
    </xf>
    <xf numFmtId="0" fontId="22" fillId="0" borderId="0" xfId="144" applyFont="1" applyBorder="1" applyAlignment="1" applyProtection="1">
      <alignment horizontal="center"/>
      <protection locked="0"/>
    </xf>
    <xf numFmtId="0" fontId="22" fillId="0" borderId="0" xfId="144" applyFont="1"/>
    <xf numFmtId="0" fontId="39" fillId="0" borderId="0" xfId="144" applyFont="1"/>
    <xf numFmtId="164" fontId="39" fillId="0" borderId="0" xfId="1" applyNumberFormat="1" applyFont="1"/>
    <xf numFmtId="9" fontId="39" fillId="0" borderId="0" xfId="5" applyFont="1"/>
    <xf numFmtId="164" fontId="23" fillId="0" borderId="0" xfId="1" applyNumberFormat="1" applyFont="1" applyBorder="1" applyAlignment="1" applyProtection="1">
      <alignment horizontal="center"/>
      <protection locked="0"/>
    </xf>
    <xf numFmtId="0" fontId="23" fillId="0" borderId="0" xfId="0" applyFont="1" applyBorder="1" applyAlignment="1" applyProtection="1">
      <alignment horizontal="center"/>
      <protection locked="0"/>
    </xf>
    <xf numFmtId="164" fontId="23" fillId="0" borderId="0" xfId="1" applyNumberFormat="1" applyFont="1" applyBorder="1" applyAlignment="1" applyProtection="1">
      <alignment horizontal="right"/>
      <protection locked="0"/>
    </xf>
    <xf numFmtId="164" fontId="23" fillId="0" borderId="0" xfId="1" applyNumberFormat="1" applyFont="1" applyAlignment="1" applyProtection="1">
      <alignment horizontal="right"/>
      <protection locked="0"/>
    </xf>
    <xf numFmtId="164" fontId="23" fillId="0" borderId="3" xfId="1" applyNumberFormat="1" applyFont="1" applyBorder="1" applyAlignment="1" applyProtection="1">
      <alignment horizontal="center"/>
      <protection locked="0"/>
    </xf>
    <xf numFmtId="0" fontId="23" fillId="0" borderId="3" xfId="0" applyFont="1" applyBorder="1" applyAlignment="1" applyProtection="1">
      <alignment horizontal="center"/>
      <protection locked="0"/>
    </xf>
    <xf numFmtId="0" fontId="29" fillId="0" borderId="2" xfId="6" applyFont="1" applyBorder="1" applyAlignment="1">
      <alignment horizontal="center"/>
    </xf>
    <xf numFmtId="168" fontId="29" fillId="0" borderId="2" xfId="6" applyNumberFormat="1" applyFont="1" applyBorder="1" applyAlignment="1">
      <alignment horizontal="right"/>
    </xf>
    <xf numFmtId="0" fontId="29" fillId="0" borderId="0" xfId="6" applyFont="1" applyAlignment="1">
      <alignment horizontal="left"/>
    </xf>
    <xf numFmtId="170" fontId="57" fillId="0" borderId="1" xfId="6" applyNumberFormat="1" applyFont="1" applyBorder="1" applyAlignment="1">
      <alignment horizontal="center"/>
    </xf>
    <xf numFmtId="164" fontId="23" fillId="0" borderId="1" xfId="1" applyNumberFormat="1" applyFont="1" applyBorder="1" applyAlignment="1" applyProtection="1">
      <alignment horizontal="center"/>
      <protection locked="0"/>
    </xf>
    <xf numFmtId="164" fontId="23" fillId="0" borderId="3" xfId="1" applyNumberFormat="1" applyFont="1" applyBorder="1" applyProtection="1">
      <protection locked="0"/>
    </xf>
    <xf numFmtId="164" fontId="23" fillId="0" borderId="0" xfId="1" applyNumberFormat="1" applyFont="1" applyBorder="1" applyProtection="1">
      <protection locked="0"/>
    </xf>
    <xf numFmtId="0" fontId="23" fillId="0" borderId="2" xfId="0" applyFont="1" applyBorder="1" applyAlignment="1" applyProtection="1">
      <alignment horizontal="center"/>
      <protection locked="0"/>
    </xf>
    <xf numFmtId="164" fontId="23" fillId="0" borderId="2" xfId="1" applyNumberFormat="1" applyFont="1" applyBorder="1" applyProtection="1">
      <protection locked="0"/>
    </xf>
    <xf numFmtId="167" fontId="64" fillId="0" borderId="0" xfId="5" applyNumberFormat="1" applyFont="1" applyFill="1" applyAlignment="1"/>
    <xf numFmtId="0" fontId="64" fillId="0" borderId="0" xfId="0" applyFont="1" applyBorder="1"/>
    <xf numFmtId="0" fontId="24" fillId="0" borderId="3" xfId="0" applyFont="1" applyBorder="1" applyAlignment="1">
      <alignment horizontal="center"/>
    </xf>
    <xf numFmtId="43" fontId="24" fillId="0" borderId="3" xfId="1" applyFont="1" applyBorder="1"/>
    <xf numFmtId="43" fontId="24" fillId="0" borderId="3" xfId="0" applyNumberFormat="1" applyFont="1" applyFill="1" applyBorder="1"/>
    <xf numFmtId="43" fontId="24" fillId="0" borderId="3" xfId="1" applyNumberFormat="1" applyFont="1" applyFill="1" applyBorder="1"/>
    <xf numFmtId="0" fontId="15" fillId="0" borderId="0" xfId="144" applyFont="1"/>
    <xf numFmtId="0" fontId="15" fillId="0" borderId="0" xfId="144" applyFont="1" applyAlignment="1">
      <alignment horizontal="center"/>
    </xf>
    <xf numFmtId="0" fontId="16" fillId="0" borderId="0" xfId="144" applyFont="1"/>
    <xf numFmtId="0" fontId="15" fillId="0" borderId="0" xfId="144" applyFont="1" applyBorder="1"/>
    <xf numFmtId="0" fontId="15" fillId="0" borderId="0" xfId="144" applyFont="1" applyBorder="1" applyAlignment="1">
      <alignment horizontal="center"/>
    </xf>
    <xf numFmtId="0" fontId="16" fillId="0" borderId="0" xfId="144" applyFont="1" applyBorder="1"/>
    <xf numFmtId="43" fontId="15" fillId="0" borderId="0" xfId="1" applyNumberFormat="1" applyFont="1" applyFill="1" applyBorder="1" applyAlignment="1">
      <alignment horizontal="center"/>
    </xf>
    <xf numFmtId="0" fontId="42" fillId="0" borderId="0" xfId="144" applyFont="1" applyBorder="1"/>
    <xf numFmtId="167" fontId="15" fillId="0" borderId="0" xfId="144" applyNumberFormat="1" applyFont="1" applyBorder="1"/>
    <xf numFmtId="167" fontId="15" fillId="0" borderId="0" xfId="144" applyNumberFormat="1" applyFont="1" applyBorder="1" applyAlignment="1">
      <alignment horizontal="center"/>
    </xf>
    <xf numFmtId="0" fontId="15" fillId="0" borderId="0" xfId="144" applyFont="1" applyProtection="1">
      <protection locked="0"/>
    </xf>
    <xf numFmtId="167" fontId="15" fillId="0" borderId="0" xfId="5" applyNumberFormat="1" applyFont="1" applyBorder="1"/>
    <xf numFmtId="0" fontId="15" fillId="0" borderId="0" xfId="144" applyFont="1" applyFill="1" applyBorder="1"/>
    <xf numFmtId="167" fontId="15" fillId="0" borderId="0" xfId="5" applyNumberFormat="1" applyFont="1" applyFill="1" applyBorder="1"/>
    <xf numFmtId="0" fontId="35" fillId="0" borderId="0" xfId="144" applyFont="1" applyBorder="1"/>
    <xf numFmtId="0" fontId="15" fillId="0" borderId="0" xfId="144" applyFont="1" applyFill="1" applyBorder="1" applyAlignment="1">
      <alignment horizontal="center"/>
    </xf>
    <xf numFmtId="164" fontId="15" fillId="0" borderId="0" xfId="1" applyNumberFormat="1" applyFont="1" applyFill="1" applyBorder="1"/>
    <xf numFmtId="0" fontId="15" fillId="0" borderId="0" xfId="144" applyFont="1" applyBorder="1" applyAlignment="1">
      <alignment wrapText="1"/>
    </xf>
    <xf numFmtId="43" fontId="15" fillId="0" borderId="0" xfId="144" applyNumberFormat="1" applyFont="1" applyFill="1" applyBorder="1"/>
    <xf numFmtId="43" fontId="15" fillId="0" borderId="0" xfId="1" applyFont="1" applyFill="1" applyBorder="1"/>
    <xf numFmtId="0" fontId="15" fillId="0" borderId="0" xfId="144" applyFont="1" applyBorder="1" applyAlignment="1">
      <alignment horizontal="left"/>
    </xf>
    <xf numFmtId="164" fontId="15" fillId="0" borderId="0" xfId="1" applyNumberFormat="1" applyFont="1" applyFill="1" applyBorder="1" applyAlignment="1">
      <alignment horizontal="center"/>
    </xf>
    <xf numFmtId="9" fontId="15" fillId="0" borderId="0" xfId="5" applyNumberFormat="1" applyFont="1" applyFill="1" applyBorder="1" applyAlignment="1">
      <alignment horizontal="center"/>
    </xf>
    <xf numFmtId="9" fontId="15" fillId="0" borderId="0" xfId="144" applyNumberFormat="1" applyFont="1" applyFill="1" applyBorder="1"/>
    <xf numFmtId="9" fontId="15" fillId="0" borderId="0" xfId="144" applyNumberFormat="1" applyFont="1" applyFill="1" applyBorder="1" applyAlignment="1">
      <alignment horizontal="right"/>
    </xf>
    <xf numFmtId="9" fontId="15" fillId="0" borderId="0" xfId="5" applyNumberFormat="1" applyFont="1" applyFill="1" applyBorder="1" applyAlignment="1">
      <alignment horizontal="right"/>
    </xf>
    <xf numFmtId="164" fontId="15" fillId="0" borderId="0" xfId="1" applyNumberFormat="1" applyFont="1" applyFill="1" applyBorder="1" applyAlignment="1"/>
    <xf numFmtId="0" fontId="15" fillId="0" borderId="0" xfId="144" applyFont="1" applyBorder="1" applyProtection="1">
      <protection locked="0"/>
    </xf>
    <xf numFmtId="0" fontId="15" fillId="0" borderId="0" xfId="144" applyFont="1" applyFill="1" applyBorder="1" applyAlignment="1"/>
    <xf numFmtId="0" fontId="24" fillId="0" borderId="0" xfId="144" applyFont="1" applyBorder="1"/>
    <xf numFmtId="0" fontId="24" fillId="0" borderId="0" xfId="144" applyFont="1"/>
    <xf numFmtId="0" fontId="24" fillId="0" borderId="0" xfId="144" applyFont="1" applyFill="1" applyBorder="1" applyAlignment="1">
      <alignment horizontal="right"/>
    </xf>
    <xf numFmtId="0" fontId="24" fillId="0" borderId="0" xfId="144" applyFont="1" applyFill="1" applyBorder="1"/>
    <xf numFmtId="0" fontId="24" fillId="0" borderId="0" xfId="144" applyFont="1" applyFill="1" applyBorder="1" applyAlignment="1" applyProtection="1">
      <alignment horizontal="right"/>
      <protection locked="0"/>
    </xf>
    <xf numFmtId="0" fontId="24" fillId="0" borderId="0" xfId="144" applyFont="1" applyFill="1" applyBorder="1" applyAlignment="1" applyProtection="1">
      <alignment horizontal="center"/>
      <protection locked="0"/>
    </xf>
    <xf numFmtId="0" fontId="24" fillId="0" borderId="0" xfId="144" applyFont="1" applyFill="1" applyAlignment="1">
      <alignment horizontal="center"/>
    </xf>
    <xf numFmtId="0" fontId="24" fillId="0" borderId="0" xfId="144" applyFont="1" applyAlignment="1">
      <alignment horizontal="center"/>
    </xf>
    <xf numFmtId="164" fontId="51" fillId="0" borderId="0" xfId="1" applyNumberFormat="1" applyFont="1" applyAlignment="1" applyProtection="1">
      <alignment horizontal="center"/>
      <protection locked="0"/>
    </xf>
    <xf numFmtId="173" fontId="56" fillId="0" borderId="0" xfId="6" applyNumberFormat="1" applyFont="1" applyAlignment="1">
      <alignment horizontal="right"/>
    </xf>
    <xf numFmtId="167" fontId="62" fillId="0" borderId="0" xfId="5" applyNumberFormat="1" applyFont="1" applyAlignment="1">
      <alignment horizontal="right"/>
    </xf>
    <xf numFmtId="174" fontId="62" fillId="0" borderId="0" xfId="1" applyNumberFormat="1" applyFont="1" applyFill="1" applyBorder="1" applyAlignment="1">
      <alignment horizontal="center"/>
    </xf>
    <xf numFmtId="0" fontId="29" fillId="0" borderId="0" xfId="10" applyNumberFormat="1" applyFont="1" applyAlignment="1">
      <alignment horizontal="right"/>
    </xf>
    <xf numFmtId="0" fontId="0" fillId="0" borderId="0" xfId="0"/>
    <xf numFmtId="0" fontId="15" fillId="0" borderId="0" xfId="0" applyFont="1" applyFill="1" applyProtection="1">
      <protection locked="0"/>
    </xf>
    <xf numFmtId="0" fontId="90" fillId="0" borderId="0" xfId="154" applyNumberFormat="1" applyFill="1"/>
    <xf numFmtId="0" fontId="91" fillId="0" borderId="0" xfId="158" applyNumberFormat="1" applyFont="1" applyFill="1" applyAlignment="1">
      <alignment horizontal="right"/>
    </xf>
    <xf numFmtId="0" fontId="91" fillId="0" borderId="0" xfId="158" applyNumberFormat="1" applyFont="1" applyFill="1" applyBorder="1" applyAlignment="1">
      <alignment horizontal="right"/>
    </xf>
    <xf numFmtId="0" fontId="90" fillId="0" borderId="0" xfId="154" applyFill="1"/>
    <xf numFmtId="170" fontId="90" fillId="0" borderId="0" xfId="154" applyNumberFormat="1" applyFill="1"/>
    <xf numFmtId="170" fontId="90" fillId="0" borderId="0" xfId="154" applyNumberFormat="1" applyFill="1" applyBorder="1"/>
    <xf numFmtId="170" fontId="90" fillId="0" borderId="0" xfId="154" applyNumberFormat="1" applyFill="1" applyAlignment="1">
      <alignment horizontal="center"/>
    </xf>
    <xf numFmtId="170" fontId="90" fillId="0" borderId="0" xfId="154" applyNumberFormat="1" applyFill="1" applyBorder="1" applyAlignment="1">
      <alignment horizontal="center"/>
    </xf>
    <xf numFmtId="0" fontId="90" fillId="0" borderId="3" xfId="154" applyFont="1" applyFill="1" applyBorder="1" applyAlignment="1">
      <alignment horizontal="left"/>
    </xf>
    <xf numFmtId="0" fontId="90" fillId="0" borderId="0" xfId="154" applyFont="1" applyFill="1" applyAlignment="1">
      <alignment horizontal="left"/>
    </xf>
    <xf numFmtId="0" fontId="90" fillId="0" borderId="1" xfId="154" applyFont="1" applyFill="1" applyBorder="1" applyAlignment="1">
      <alignment horizontal="left"/>
    </xf>
    <xf numFmtId="0" fontId="90" fillId="0" borderId="2" xfId="154" applyFont="1" applyFill="1" applyBorder="1" applyAlignment="1">
      <alignment horizontal="left"/>
    </xf>
    <xf numFmtId="0" fontId="21" fillId="0" borderId="0" xfId="0" applyFont="1"/>
    <xf numFmtId="0" fontId="51" fillId="0" borderId="0" xfId="0" applyFont="1" applyProtection="1">
      <protection locked="0"/>
    </xf>
    <xf numFmtId="0" fontId="51" fillId="0" borderId="0" xfId="0" applyFont="1" applyBorder="1" applyProtection="1">
      <protection locked="0"/>
    </xf>
    <xf numFmtId="0" fontId="21" fillId="0" borderId="0" xfId="0" applyFont="1" applyBorder="1"/>
    <xf numFmtId="0" fontId="0" fillId="0" borderId="0" xfId="0" applyBorder="1"/>
    <xf numFmtId="0" fontId="62" fillId="0" borderId="0" xfId="0" applyFont="1"/>
    <xf numFmtId="0" fontId="62" fillId="0" borderId="0" xfId="0" applyFont="1" applyBorder="1"/>
    <xf numFmtId="0" fontId="64" fillId="0" borderId="0" xfId="0" applyFont="1" applyBorder="1" applyAlignment="1" applyProtection="1">
      <alignment horizontal="right"/>
      <protection locked="0"/>
    </xf>
    <xf numFmtId="0" fontId="62" fillId="0" borderId="0" xfId="0" applyFont="1" applyFill="1"/>
    <xf numFmtId="168" fontId="28" fillId="0" borderId="0" xfId="6" applyNumberFormat="1" applyFont="1" applyFill="1" applyAlignment="1">
      <alignment horizontal="left"/>
    </xf>
    <xf numFmtId="168" fontId="20" fillId="0" borderId="0" xfId="1" applyNumberFormat="1" applyFont="1" applyFill="1" applyBorder="1" applyAlignment="1" applyProtection="1">
      <alignment horizontal="right"/>
      <protection locked="0"/>
    </xf>
    <xf numFmtId="168" fontId="20" fillId="0" borderId="0" xfId="0" applyNumberFormat="1" applyFont="1" applyFill="1" applyProtection="1">
      <protection locked="0"/>
    </xf>
    <xf numFmtId="0" fontId="26" fillId="0" borderId="0" xfId="0" applyFont="1" applyBorder="1" applyAlignment="1">
      <alignment horizontal="center"/>
    </xf>
    <xf numFmtId="0" fontId="39" fillId="0" borderId="0" xfId="0" applyFont="1"/>
    <xf numFmtId="0" fontId="24" fillId="0" borderId="1" xfId="0" applyFont="1" applyBorder="1" applyAlignment="1">
      <alignment horizontal="right"/>
    </xf>
    <xf numFmtId="0" fontId="24" fillId="0" borderId="0" xfId="0" applyFont="1" applyBorder="1" applyAlignment="1">
      <alignment horizontal="right"/>
    </xf>
    <xf numFmtId="0" fontId="24" fillId="0" borderId="0" xfId="0" applyFont="1" applyFill="1" applyBorder="1" applyAlignment="1">
      <alignment horizontal="right"/>
    </xf>
    <xf numFmtId="0" fontId="26" fillId="0" borderId="1" xfId="0" applyFont="1" applyBorder="1" applyAlignment="1">
      <alignment horizontal="center"/>
    </xf>
    <xf numFmtId="0" fontId="23" fillId="0" borderId="0" xfId="0" applyFont="1" applyAlignment="1" applyProtection="1">
      <alignment horizontal="right"/>
      <protection locked="0"/>
    </xf>
    <xf numFmtId="0" fontId="23" fillId="0" borderId="1" xfId="0" applyFont="1" applyBorder="1" applyAlignment="1" applyProtection="1">
      <alignment horizontal="right"/>
      <protection locked="0"/>
    </xf>
    <xf numFmtId="0" fontId="23" fillId="0" borderId="0" xfId="0" applyFont="1" applyAlignment="1" applyProtection="1">
      <alignment horizontal="center"/>
      <protection locked="0"/>
    </xf>
    <xf numFmtId="0" fontId="23" fillId="0" borderId="1" xfId="0" applyFont="1" applyBorder="1" applyAlignment="1" applyProtection="1">
      <alignment horizontal="center"/>
      <protection locked="0"/>
    </xf>
    <xf numFmtId="0" fontId="51" fillId="0" borderId="0" xfId="0" applyFont="1" applyProtection="1">
      <protection locked="0"/>
    </xf>
    <xf numFmtId="0" fontId="51" fillId="0" borderId="0" xfId="0" applyFont="1" applyAlignment="1" applyProtection="1">
      <alignment horizontal="center"/>
      <protection locked="0"/>
    </xf>
    <xf numFmtId="0" fontId="51" fillId="0" borderId="1" xfId="0" applyFont="1" applyBorder="1" applyAlignment="1" applyProtection="1">
      <alignment horizontal="center"/>
      <protection locked="0"/>
    </xf>
    <xf numFmtId="0" fontId="51" fillId="0" borderId="0" xfId="0" applyFont="1" applyBorder="1" applyAlignment="1" applyProtection="1">
      <alignment horizontal="center"/>
      <protection locked="0"/>
    </xf>
    <xf numFmtId="0" fontId="23" fillId="0" borderId="0" xfId="0" applyFont="1" applyProtection="1">
      <protection locked="0"/>
    </xf>
    <xf numFmtId="16" fontId="23" fillId="0" borderId="0" xfId="0" quotePrefix="1" applyNumberFormat="1" applyFont="1" applyAlignment="1" applyProtection="1">
      <alignment horizontal="right"/>
      <protection locked="0"/>
    </xf>
    <xf numFmtId="43" fontId="51" fillId="0" borderId="0" xfId="0" applyNumberFormat="1" applyFont="1" applyFill="1" applyProtection="1"/>
    <xf numFmtId="43" fontId="51" fillId="0" borderId="0" xfId="0" applyNumberFormat="1" applyFont="1" applyFill="1" applyProtection="1">
      <protection locked="0"/>
    </xf>
    <xf numFmtId="0" fontId="22" fillId="0" borderId="0" xfId="0" applyFont="1" applyBorder="1" applyAlignment="1" applyProtection="1">
      <alignment horizontal="center"/>
      <protection locked="0"/>
    </xf>
    <xf numFmtId="0" fontId="22" fillId="0" borderId="0" xfId="0" applyFont="1"/>
    <xf numFmtId="0" fontId="62" fillId="0" borderId="0" xfId="0" applyFont="1" applyFill="1"/>
    <xf numFmtId="0" fontId="28" fillId="0" borderId="0" xfId="6"/>
    <xf numFmtId="164" fontId="51" fillId="0" borderId="0" xfId="1" applyNumberFormat="1" applyFont="1" applyProtection="1">
      <protection locked="0"/>
    </xf>
    <xf numFmtId="164" fontId="51" fillId="0" borderId="0" xfId="1" applyNumberFormat="1" applyFont="1" applyAlignment="1" applyProtection="1">
      <alignment horizontal="center"/>
      <protection locked="0"/>
    </xf>
    <xf numFmtId="164" fontId="51" fillId="0" borderId="1" xfId="1" applyNumberFormat="1" applyFont="1" applyBorder="1" applyAlignment="1" applyProtection="1">
      <alignment horizontal="center" vertical="center"/>
      <protection locked="0"/>
    </xf>
    <xf numFmtId="164" fontId="51" fillId="0" borderId="1" xfId="1" applyNumberFormat="1" applyFont="1" applyBorder="1" applyAlignment="1" applyProtection="1">
      <alignment horizontal="center"/>
      <protection locked="0"/>
    </xf>
    <xf numFmtId="164" fontId="51" fillId="0" borderId="0" xfId="1" applyNumberFormat="1" applyFont="1" applyBorder="1" applyAlignment="1" applyProtection="1">
      <alignment horizontal="center"/>
      <protection locked="0"/>
    </xf>
    <xf numFmtId="0" fontId="56" fillId="0" borderId="0" xfId="6" applyNumberFormat="1" applyFont="1"/>
    <xf numFmtId="0" fontId="56" fillId="0" borderId="0" xfId="6" applyNumberFormat="1" applyFont="1" applyAlignment="1">
      <alignment horizontal="center"/>
    </xf>
    <xf numFmtId="0" fontId="56" fillId="0" borderId="1" xfId="6" applyNumberFormat="1" applyFont="1" applyBorder="1" applyAlignment="1">
      <alignment horizontal="center"/>
    </xf>
    <xf numFmtId="0" fontId="57" fillId="0" borderId="0" xfId="7" applyFont="1" applyAlignment="1">
      <alignment horizontal="left"/>
    </xf>
    <xf numFmtId="0" fontId="57" fillId="0" borderId="0" xfId="7" quotePrefix="1" applyFont="1" applyAlignment="1">
      <alignment horizontal="center"/>
    </xf>
    <xf numFmtId="170" fontId="59" fillId="0" borderId="0" xfId="7" applyNumberFormat="1" applyFont="1"/>
    <xf numFmtId="0" fontId="56" fillId="0" borderId="0" xfId="6" applyFont="1"/>
    <xf numFmtId="0" fontId="56" fillId="0" borderId="0" xfId="6" applyFont="1" applyAlignment="1">
      <alignment horizontal="center"/>
    </xf>
    <xf numFmtId="170" fontId="56" fillId="0" borderId="0" xfId="6" applyNumberFormat="1" applyFont="1"/>
    <xf numFmtId="0" fontId="56" fillId="0" borderId="0" xfId="8" applyFont="1" applyAlignment="1">
      <alignment horizontal="center"/>
    </xf>
    <xf numFmtId="0" fontId="56" fillId="0" borderId="1" xfId="6" applyFont="1" applyBorder="1" applyAlignment="1">
      <alignment horizontal="center"/>
    </xf>
    <xf numFmtId="0" fontId="57" fillId="0" borderId="1" xfId="6" applyFont="1" applyBorder="1" applyAlignment="1">
      <alignment horizontal="center"/>
    </xf>
    <xf numFmtId="170" fontId="56" fillId="0" borderId="0" xfId="6" applyNumberFormat="1" applyFont="1" applyAlignment="1">
      <alignment horizontal="right"/>
    </xf>
    <xf numFmtId="0" fontId="56" fillId="0" borderId="0" xfId="8" quotePrefix="1" applyFont="1" applyAlignment="1">
      <alignment horizontal="center"/>
    </xf>
    <xf numFmtId="0" fontId="57" fillId="0" borderId="4" xfId="6" applyFont="1" applyBorder="1" applyAlignment="1">
      <alignment horizontal="center"/>
    </xf>
    <xf numFmtId="0" fontId="57" fillId="0" borderId="0" xfId="8" applyFont="1" applyAlignment="1">
      <alignment horizontal="left"/>
    </xf>
    <xf numFmtId="0" fontId="57" fillId="0" borderId="4" xfId="8" quotePrefix="1" applyFont="1" applyBorder="1" applyAlignment="1">
      <alignment horizontal="center"/>
    </xf>
    <xf numFmtId="0" fontId="57" fillId="0" borderId="0" xfId="8" quotePrefix="1" applyFont="1" applyAlignment="1">
      <alignment horizontal="center"/>
    </xf>
    <xf numFmtId="0" fontId="57" fillId="0" borderId="2" xfId="8" applyFont="1" applyBorder="1" applyAlignment="1">
      <alignment horizontal="center"/>
    </xf>
    <xf numFmtId="170" fontId="56" fillId="0" borderId="0" xfId="6" applyNumberFormat="1" applyFont="1" applyAlignment="1">
      <alignment horizontal="center"/>
    </xf>
    <xf numFmtId="0" fontId="56" fillId="0" borderId="0" xfId="6" applyFont="1" applyAlignment="1">
      <alignment horizontal="left"/>
    </xf>
    <xf numFmtId="0" fontId="56" fillId="0" borderId="0" xfId="6" quotePrefix="1" applyFont="1" applyAlignment="1">
      <alignment horizontal="center"/>
    </xf>
    <xf numFmtId="0" fontId="56" fillId="0" borderId="4" xfId="6" applyFont="1" applyBorder="1" applyAlignment="1">
      <alignment horizontal="center"/>
    </xf>
    <xf numFmtId="170" fontId="59" fillId="0" borderId="0" xfId="7" applyNumberFormat="1" applyFont="1" applyAlignment="1">
      <alignment horizontal="right"/>
    </xf>
    <xf numFmtId="0" fontId="57" fillId="0" borderId="4" xfId="6" quotePrefix="1" applyFont="1" applyBorder="1" applyAlignment="1">
      <alignment horizontal="center"/>
    </xf>
    <xf numFmtId="164" fontId="51" fillId="0" borderId="0" xfId="1" applyNumberFormat="1" applyFont="1" applyBorder="1" applyProtection="1">
      <protection locked="0"/>
    </xf>
    <xf numFmtId="164" fontId="51" fillId="0" borderId="0" xfId="1" applyNumberFormat="1" applyFont="1" applyFill="1" applyProtection="1">
      <protection locked="0"/>
    </xf>
    <xf numFmtId="164" fontId="51" fillId="0" borderId="1" xfId="1" applyNumberFormat="1" applyFont="1" applyBorder="1" applyProtection="1">
      <protection locked="0"/>
    </xf>
    <xf numFmtId="9" fontId="51" fillId="0" borderId="0" xfId="5" applyFont="1" applyAlignment="1" applyProtection="1">
      <alignment horizontal="center"/>
      <protection locked="0"/>
    </xf>
    <xf numFmtId="173" fontId="56" fillId="0" borderId="0" xfId="6" applyNumberFormat="1" applyFont="1" applyAlignment="1">
      <alignment horizontal="right"/>
    </xf>
    <xf numFmtId="173" fontId="56" fillId="0" borderId="4" xfId="6" applyNumberFormat="1" applyFont="1" applyBorder="1" applyAlignment="1">
      <alignment horizontal="right"/>
    </xf>
    <xf numFmtId="173" fontId="56" fillId="0" borderId="0" xfId="6" applyNumberFormat="1" applyFont="1" applyFill="1" applyAlignment="1">
      <alignment horizontal="right"/>
    </xf>
    <xf numFmtId="173" fontId="56" fillId="0" borderId="0" xfId="6" applyNumberFormat="1" applyFont="1" applyFill="1" applyBorder="1" applyAlignment="1">
      <alignment horizontal="right"/>
    </xf>
    <xf numFmtId="0" fontId="39" fillId="0" borderId="0" xfId="144" applyFont="1"/>
    <xf numFmtId="0" fontId="15" fillId="0" borderId="0" xfId="0" applyFont="1" applyFill="1" applyProtection="1">
      <protection locked="0"/>
    </xf>
    <xf numFmtId="168" fontId="28" fillId="0" borderId="0" xfId="6" applyNumberFormat="1" applyFill="1" applyAlignment="1">
      <alignment horizontal="center"/>
    </xf>
    <xf numFmtId="0" fontId="28" fillId="0" borderId="0" xfId="6" applyFill="1"/>
    <xf numFmtId="170" fontId="28" fillId="0" borderId="0" xfId="6" applyNumberFormat="1" applyFill="1" applyAlignment="1">
      <alignment horizontal="center"/>
    </xf>
    <xf numFmtId="0" fontId="28" fillId="0" borderId="3" xfId="6" applyFont="1" applyFill="1" applyBorder="1" applyAlignment="1">
      <alignment horizontal="left"/>
    </xf>
    <xf numFmtId="168" fontId="28" fillId="0" borderId="3" xfId="6" applyNumberFormat="1" applyFill="1" applyBorder="1" applyAlignment="1">
      <alignment horizontal="center"/>
    </xf>
    <xf numFmtId="168" fontId="28" fillId="0" borderId="0" xfId="6" applyNumberFormat="1" applyFill="1" applyBorder="1" applyAlignment="1">
      <alignment horizontal="center"/>
    </xf>
    <xf numFmtId="0" fontId="28" fillId="0" borderId="0" xfId="6" applyFont="1" applyFill="1" applyAlignment="1">
      <alignment horizontal="left"/>
    </xf>
    <xf numFmtId="0" fontId="28" fillId="0" borderId="1" xfId="6" applyFont="1" applyFill="1" applyBorder="1" applyAlignment="1">
      <alignment horizontal="left"/>
    </xf>
    <xf numFmtId="168" fontId="28" fillId="0" borderId="1" xfId="6" applyNumberFormat="1" applyFill="1" applyBorder="1" applyAlignment="1">
      <alignment horizontal="center"/>
    </xf>
    <xf numFmtId="164" fontId="15" fillId="0" borderId="0" xfId="235" applyNumberFormat="1" applyFont="1" applyFill="1" applyBorder="1" applyAlignment="1" applyProtection="1">
      <alignment horizontal="right"/>
      <protection locked="0"/>
    </xf>
    <xf numFmtId="168" fontId="28" fillId="0" borderId="0" xfId="6" applyNumberFormat="1" applyFont="1" applyFill="1" applyAlignment="1">
      <alignment horizontal="center"/>
    </xf>
    <xf numFmtId="168" fontId="28" fillId="0" borderId="0" xfId="6" applyNumberFormat="1" applyFont="1" applyFill="1" applyBorder="1" applyAlignment="1">
      <alignment horizontal="center"/>
    </xf>
    <xf numFmtId="0" fontId="28" fillId="0" borderId="2" xfId="6" applyFont="1" applyFill="1" applyBorder="1" applyAlignment="1">
      <alignment horizontal="left"/>
    </xf>
    <xf numFmtId="168" fontId="28" fillId="0" borderId="2" xfId="6" applyNumberFormat="1" applyFill="1" applyBorder="1" applyAlignment="1">
      <alignment horizontal="center"/>
    </xf>
    <xf numFmtId="172" fontId="28" fillId="0" borderId="0" xfId="6" applyNumberFormat="1" applyFill="1" applyAlignment="1"/>
    <xf numFmtId="172" fontId="15" fillId="0" borderId="0" xfId="0" applyNumberFormat="1" applyFont="1" applyFill="1" applyProtection="1">
      <protection locked="0"/>
    </xf>
    <xf numFmtId="172" fontId="28" fillId="0" borderId="0" xfId="6" applyNumberFormat="1" applyFont="1" applyFill="1" applyBorder="1" applyAlignment="1">
      <alignment horizontal="center"/>
    </xf>
    <xf numFmtId="172" fontId="28" fillId="0" borderId="0" xfId="6" applyNumberFormat="1" applyFill="1" applyBorder="1" applyAlignment="1">
      <alignment horizontal="center"/>
    </xf>
    <xf numFmtId="172" fontId="28" fillId="0" borderId="0" xfId="6" applyNumberFormat="1" applyFill="1" applyBorder="1" applyAlignment="1"/>
    <xf numFmtId="172" fontId="28" fillId="0" borderId="2" xfId="6" applyNumberFormat="1" applyFont="1" applyFill="1" applyBorder="1" applyAlignment="1">
      <alignment horizontal="left"/>
    </xf>
    <xf numFmtId="173" fontId="28" fillId="0" borderId="0" xfId="6" applyNumberFormat="1" applyFont="1" applyAlignment="1">
      <alignment horizontal="right"/>
    </xf>
    <xf numFmtId="173" fontId="28" fillId="0" borderId="2" xfId="6" applyNumberFormat="1" applyFont="1" applyBorder="1" applyAlignment="1">
      <alignment horizontal="right"/>
    </xf>
    <xf numFmtId="43" fontId="28" fillId="0" borderId="0" xfId="235" applyFont="1" applyAlignment="1">
      <alignment horizontal="right"/>
    </xf>
    <xf numFmtId="0" fontId="51" fillId="0" borderId="0" xfId="0" applyFont="1" applyProtection="1">
      <protection locked="0"/>
    </xf>
    <xf numFmtId="0" fontId="51" fillId="0" borderId="0" xfId="0" applyFont="1" applyAlignment="1" applyProtection="1">
      <alignment horizontal="center"/>
      <protection locked="0"/>
    </xf>
    <xf numFmtId="0" fontId="57" fillId="0" borderId="0" xfId="7" applyFont="1" applyAlignment="1">
      <alignment horizontal="left"/>
    </xf>
    <xf numFmtId="0" fontId="57" fillId="0" borderId="0" xfId="7" quotePrefix="1" applyFont="1" applyAlignment="1">
      <alignment horizontal="center"/>
    </xf>
    <xf numFmtId="0" fontId="56" fillId="0" borderId="0" xfId="6" applyFont="1"/>
    <xf numFmtId="0" fontId="56" fillId="0" borderId="0" xfId="6" applyFont="1" applyAlignment="1">
      <alignment horizontal="center"/>
    </xf>
    <xf numFmtId="0" fontId="56" fillId="0" borderId="0" xfId="8" applyFont="1" applyAlignment="1">
      <alignment horizontal="left"/>
    </xf>
    <xf numFmtId="0" fontId="56" fillId="0" borderId="0" xfId="8" applyFont="1" applyAlignment="1">
      <alignment horizontal="center"/>
    </xf>
    <xf numFmtId="170" fontId="56" fillId="0" borderId="0" xfId="8" applyNumberFormat="1" applyFont="1" applyAlignment="1">
      <alignment horizontal="right"/>
    </xf>
    <xf numFmtId="170" fontId="56" fillId="0" borderId="0" xfId="6" quotePrefix="1" applyNumberFormat="1" applyFont="1" applyAlignment="1">
      <alignment horizontal="right"/>
    </xf>
    <xf numFmtId="0" fontId="57" fillId="0" borderId="0" xfId="6" applyFont="1" applyAlignment="1">
      <alignment horizontal="left"/>
    </xf>
    <xf numFmtId="170" fontId="56" fillId="0" borderId="0" xfId="6" applyNumberFormat="1" applyFont="1" applyAlignment="1">
      <alignment horizontal="right"/>
    </xf>
    <xf numFmtId="0" fontId="56" fillId="0" borderId="0" xfId="8" quotePrefix="1" applyFont="1" applyAlignment="1">
      <alignment horizontal="center"/>
    </xf>
    <xf numFmtId="0" fontId="57" fillId="0" borderId="4" xfId="6" applyFont="1" applyBorder="1" applyAlignment="1">
      <alignment horizontal="center"/>
    </xf>
    <xf numFmtId="170" fontId="57" fillId="0" borderId="4" xfId="6" applyNumberFormat="1" applyFont="1" applyBorder="1" applyAlignment="1">
      <alignment horizontal="right"/>
    </xf>
    <xf numFmtId="0" fontId="57" fillId="0" borderId="0" xfId="8" applyFont="1" applyAlignment="1">
      <alignment horizontal="left"/>
    </xf>
    <xf numFmtId="0" fontId="57" fillId="0" borderId="4" xfId="8" quotePrefix="1" applyFont="1" applyBorder="1" applyAlignment="1">
      <alignment horizontal="center"/>
    </xf>
    <xf numFmtId="170" fontId="57" fillId="0" borderId="4" xfId="8" applyNumberFormat="1" applyFont="1" applyBorder="1" applyAlignment="1">
      <alignment horizontal="right"/>
    </xf>
    <xf numFmtId="170" fontId="57" fillId="0" borderId="0" xfId="8" applyNumberFormat="1" applyFont="1" applyBorder="1" applyAlignment="1">
      <alignment horizontal="right"/>
    </xf>
    <xf numFmtId="0" fontId="57" fillId="0" borderId="0" xfId="8" quotePrefix="1" applyFont="1" applyAlignment="1">
      <alignment horizontal="left"/>
    </xf>
    <xf numFmtId="0" fontId="57" fillId="0" borderId="0" xfId="8" quotePrefix="1" applyFont="1" applyAlignment="1">
      <alignment horizontal="center"/>
    </xf>
    <xf numFmtId="0" fontId="57" fillId="0" borderId="2" xfId="8" applyFont="1" applyBorder="1" applyAlignment="1">
      <alignment horizontal="center"/>
    </xf>
    <xf numFmtId="170" fontId="59" fillId="0" borderId="0" xfId="7" applyNumberFormat="1" applyFont="1" applyAlignment="1">
      <alignment horizontal="right"/>
    </xf>
    <xf numFmtId="0" fontId="57" fillId="0" borderId="4" xfId="6" quotePrefix="1" applyFont="1" applyBorder="1" applyAlignment="1">
      <alignment horizontal="center"/>
    </xf>
    <xf numFmtId="170" fontId="57" fillId="0" borderId="2" xfId="8" applyNumberFormat="1" applyFont="1" applyFill="1" applyBorder="1" applyAlignment="1">
      <alignment horizontal="right"/>
    </xf>
    <xf numFmtId="0" fontId="51" fillId="0" borderId="0" xfId="0" applyFont="1" applyProtection="1">
      <protection locked="0"/>
    </xf>
    <xf numFmtId="0" fontId="51" fillId="0" borderId="0" xfId="0" applyFont="1" applyAlignment="1" applyProtection="1">
      <alignment horizontal="center"/>
      <protection locked="0"/>
    </xf>
    <xf numFmtId="0" fontId="57" fillId="0" borderId="0" xfId="7" applyFont="1" applyAlignment="1">
      <alignment horizontal="left"/>
    </xf>
    <xf numFmtId="0" fontId="57" fillId="0" borderId="0" xfId="7" quotePrefix="1" applyFont="1" applyAlignment="1">
      <alignment horizontal="center"/>
    </xf>
    <xf numFmtId="0" fontId="56" fillId="0" borderId="0" xfId="6" applyFont="1"/>
    <xf numFmtId="0" fontId="56" fillId="0" borderId="0" xfId="6" applyFont="1" applyAlignment="1">
      <alignment horizontal="center"/>
    </xf>
    <xf numFmtId="0" fontId="56" fillId="0" borderId="0" xfId="8" applyFont="1" applyAlignment="1">
      <alignment horizontal="left"/>
    </xf>
    <xf numFmtId="0" fontId="56" fillId="0" borderId="0" xfId="8" applyFont="1" applyAlignment="1">
      <alignment horizontal="center"/>
    </xf>
    <xf numFmtId="170" fontId="56" fillId="0" borderId="0" xfId="8" applyNumberFormat="1" applyFont="1" applyAlignment="1">
      <alignment horizontal="right"/>
    </xf>
    <xf numFmtId="0" fontId="56" fillId="0" borderId="1" xfId="6" applyFont="1" applyBorder="1" applyAlignment="1">
      <alignment horizontal="center"/>
    </xf>
    <xf numFmtId="170" fontId="56" fillId="0" borderId="0" xfId="6" quotePrefix="1" applyNumberFormat="1" applyFont="1" applyAlignment="1">
      <alignment horizontal="right"/>
    </xf>
    <xf numFmtId="0" fontId="57" fillId="0" borderId="0" xfId="6" applyFont="1" applyAlignment="1">
      <alignment horizontal="left"/>
    </xf>
    <xf numFmtId="0" fontId="57" fillId="0" borderId="1" xfId="6" applyFont="1" applyBorder="1" applyAlignment="1">
      <alignment horizontal="center"/>
    </xf>
    <xf numFmtId="170" fontId="56" fillId="0" borderId="0" xfId="6" applyNumberFormat="1" applyFont="1" applyAlignment="1">
      <alignment horizontal="right"/>
    </xf>
    <xf numFmtId="0" fontId="56" fillId="0" borderId="0" xfId="8" quotePrefix="1" applyFont="1" applyAlignment="1">
      <alignment horizontal="center"/>
    </xf>
    <xf numFmtId="0" fontId="57" fillId="0" borderId="4" xfId="6" applyFont="1" applyBorder="1" applyAlignment="1">
      <alignment horizontal="center"/>
    </xf>
    <xf numFmtId="170" fontId="57" fillId="0" borderId="4" xfId="6" applyNumberFormat="1" applyFont="1" applyBorder="1" applyAlignment="1">
      <alignment horizontal="right"/>
    </xf>
    <xf numFmtId="170" fontId="61" fillId="0" borderId="0" xfId="7" applyNumberFormat="1" applyFont="1" applyAlignment="1">
      <alignment horizontal="right"/>
    </xf>
    <xf numFmtId="0" fontId="57" fillId="0" borderId="0" xfId="8" applyFont="1" applyAlignment="1">
      <alignment horizontal="left"/>
    </xf>
    <xf numFmtId="0" fontId="57" fillId="0" borderId="4" xfId="8" quotePrefix="1" applyFont="1" applyBorder="1" applyAlignment="1">
      <alignment horizontal="center"/>
    </xf>
    <xf numFmtId="170" fontId="57" fillId="0" borderId="4" xfId="8" applyNumberFormat="1" applyFont="1" applyBorder="1" applyAlignment="1">
      <alignment horizontal="right"/>
    </xf>
    <xf numFmtId="170" fontId="57" fillId="0" borderId="0" xfId="8" applyNumberFormat="1" applyFont="1" applyBorder="1" applyAlignment="1">
      <alignment horizontal="right"/>
    </xf>
    <xf numFmtId="0" fontId="57" fillId="0" borderId="0" xfId="8" quotePrefix="1" applyFont="1" applyAlignment="1">
      <alignment horizontal="left"/>
    </xf>
    <xf numFmtId="0" fontId="57" fillId="0" borderId="0" xfId="8" quotePrefix="1" applyFont="1" applyAlignment="1">
      <alignment horizontal="center"/>
    </xf>
    <xf numFmtId="0" fontId="57" fillId="0" borderId="2" xfId="8" applyFont="1" applyBorder="1" applyAlignment="1">
      <alignment horizontal="center"/>
    </xf>
    <xf numFmtId="170" fontId="57" fillId="0" borderId="2" xfId="8" applyNumberFormat="1" applyFont="1" applyBorder="1" applyAlignment="1">
      <alignment horizontal="right"/>
    </xf>
    <xf numFmtId="0" fontId="51" fillId="0" borderId="0" xfId="0" applyFont="1" applyProtection="1">
      <protection locked="0"/>
    </xf>
    <xf numFmtId="0" fontId="51" fillId="0" borderId="0" xfId="0" applyFont="1" applyAlignment="1" applyProtection="1">
      <alignment horizontal="center"/>
      <protection locked="0"/>
    </xf>
    <xf numFmtId="0" fontId="57" fillId="0" borderId="0" xfId="7" applyFont="1" applyAlignment="1">
      <alignment horizontal="left"/>
    </xf>
    <xf numFmtId="0" fontId="57" fillId="0" borderId="0" xfId="7" quotePrefix="1" applyFont="1" applyAlignment="1">
      <alignment horizontal="center"/>
    </xf>
    <xf numFmtId="0" fontId="56" fillId="0" borderId="0" xfId="6" applyFont="1"/>
    <xf numFmtId="0" fontId="56" fillId="0" borderId="0" xfId="6" applyFont="1" applyAlignment="1">
      <alignment horizontal="center"/>
    </xf>
    <xf numFmtId="0" fontId="56" fillId="0" borderId="0" xfId="8" applyFont="1" applyAlignment="1">
      <alignment horizontal="left"/>
    </xf>
    <xf numFmtId="0" fontId="56" fillId="0" borderId="0" xfId="8" applyFont="1" applyAlignment="1">
      <alignment horizontal="center"/>
    </xf>
    <xf numFmtId="170" fontId="56" fillId="0" borderId="0" xfId="8" applyNumberFormat="1" applyFont="1" applyAlignment="1">
      <alignment horizontal="right"/>
    </xf>
    <xf numFmtId="170" fontId="56" fillId="0" borderId="0" xfId="6" quotePrefix="1" applyNumberFormat="1" applyFont="1" applyAlignment="1">
      <alignment horizontal="right"/>
    </xf>
    <xf numFmtId="0" fontId="57" fillId="0" borderId="0" xfId="6" applyFont="1" applyAlignment="1">
      <alignment horizontal="left"/>
    </xf>
    <xf numFmtId="170" fontId="56" fillId="0" borderId="0" xfId="6" applyNumberFormat="1" applyFont="1" applyAlignment="1">
      <alignment horizontal="right"/>
    </xf>
    <xf numFmtId="0" fontId="56" fillId="0" borderId="0" xfId="8" quotePrefix="1" applyFont="1" applyAlignment="1">
      <alignment horizontal="center"/>
    </xf>
    <xf numFmtId="0" fontId="57" fillId="0" borderId="4" xfId="6" applyFont="1" applyBorder="1" applyAlignment="1">
      <alignment horizontal="center"/>
    </xf>
    <xf numFmtId="170" fontId="57" fillId="0" borderId="4" xfId="6" applyNumberFormat="1" applyFont="1" applyBorder="1" applyAlignment="1">
      <alignment horizontal="right"/>
    </xf>
    <xf numFmtId="0" fontId="57" fillId="0" borderId="0" xfId="8" applyFont="1" applyAlignment="1">
      <alignment horizontal="left"/>
    </xf>
    <xf numFmtId="0" fontId="57" fillId="0" borderId="4" xfId="8" quotePrefix="1" applyFont="1" applyBorder="1" applyAlignment="1">
      <alignment horizontal="center"/>
    </xf>
    <xf numFmtId="170" fontId="57" fillId="0" borderId="0" xfId="8" applyNumberFormat="1" applyFont="1" applyBorder="1" applyAlignment="1">
      <alignment horizontal="right"/>
    </xf>
    <xf numFmtId="0" fontId="57" fillId="0" borderId="0" xfId="8" quotePrefix="1" applyFont="1" applyAlignment="1">
      <alignment horizontal="left"/>
    </xf>
    <xf numFmtId="0" fontId="57" fillId="0" borderId="0" xfId="8" quotePrefix="1" applyFont="1" applyAlignment="1">
      <alignment horizontal="center"/>
    </xf>
    <xf numFmtId="0" fontId="57" fillId="0" borderId="2" xfId="8" applyFont="1" applyBorder="1" applyAlignment="1">
      <alignment horizontal="center"/>
    </xf>
    <xf numFmtId="170" fontId="57" fillId="0" borderId="2" xfId="8" applyNumberFormat="1" applyFont="1" applyBorder="1" applyAlignment="1">
      <alignment horizontal="right"/>
    </xf>
    <xf numFmtId="170" fontId="59" fillId="0" borderId="0" xfId="7" applyNumberFormat="1" applyFont="1" applyAlignment="1">
      <alignment horizontal="right"/>
    </xf>
    <xf numFmtId="0" fontId="57" fillId="0" borderId="4" xfId="6" quotePrefix="1" applyFont="1" applyBorder="1" applyAlignment="1">
      <alignment horizontal="center"/>
    </xf>
    <xf numFmtId="0" fontId="23" fillId="0" borderId="0" xfId="0" applyFont="1" applyAlignment="1" applyProtection="1">
      <alignment horizontal="right"/>
      <protection locked="0"/>
    </xf>
    <xf numFmtId="0" fontId="23" fillId="0" borderId="0" xfId="0" applyFont="1" applyAlignment="1" applyProtection="1">
      <alignment horizontal="center"/>
      <protection locked="0"/>
    </xf>
    <xf numFmtId="0" fontId="23" fillId="0" borderId="1" xfId="0" applyFont="1" applyBorder="1" applyAlignment="1" applyProtection="1">
      <alignment horizontal="center"/>
      <protection locked="0"/>
    </xf>
    <xf numFmtId="0" fontId="51" fillId="0" borderId="0" xfId="0" applyFont="1" applyProtection="1">
      <protection locked="0"/>
    </xf>
    <xf numFmtId="0" fontId="51" fillId="0" borderId="0" xfId="0" applyFont="1" applyAlignment="1" applyProtection="1">
      <alignment horizontal="center"/>
      <protection locked="0"/>
    </xf>
    <xf numFmtId="0" fontId="56" fillId="0" borderId="0" xfId="6" applyNumberFormat="1" applyFont="1"/>
    <xf numFmtId="0" fontId="56" fillId="0" borderId="0" xfId="6" applyNumberFormat="1" applyFont="1" applyAlignment="1">
      <alignment horizontal="center"/>
    </xf>
    <xf numFmtId="0" fontId="57" fillId="0" borderId="0" xfId="8" applyNumberFormat="1" applyFont="1" applyAlignment="1">
      <alignment horizontal="right"/>
    </xf>
    <xf numFmtId="0" fontId="57" fillId="0" borderId="0" xfId="7" applyFont="1" applyAlignment="1">
      <alignment horizontal="left"/>
    </xf>
    <xf numFmtId="0" fontId="57" fillId="0" borderId="0" xfId="7" quotePrefix="1" applyFont="1" applyAlignment="1">
      <alignment horizontal="center"/>
    </xf>
    <xf numFmtId="0" fontId="56" fillId="0" borderId="0" xfId="6" applyFont="1"/>
    <xf numFmtId="0" fontId="56" fillId="0" borderId="0" xfId="6" applyFont="1" applyAlignment="1">
      <alignment horizontal="center"/>
    </xf>
    <xf numFmtId="0" fontId="56" fillId="0" borderId="0" xfId="8" applyFont="1" applyAlignment="1">
      <alignment horizontal="left"/>
    </xf>
    <xf numFmtId="0" fontId="56" fillId="0" borderId="0" xfId="8" applyFont="1" applyAlignment="1">
      <alignment horizontal="center"/>
    </xf>
    <xf numFmtId="170" fontId="56" fillId="0" borderId="0" xfId="8" applyNumberFormat="1" applyFont="1" applyAlignment="1">
      <alignment horizontal="right"/>
    </xf>
    <xf numFmtId="170" fontId="56" fillId="0" borderId="0" xfId="6" quotePrefix="1" applyNumberFormat="1" applyFont="1" applyAlignment="1">
      <alignment horizontal="right"/>
    </xf>
    <xf numFmtId="0" fontId="57" fillId="0" borderId="0" xfId="6" applyFont="1" applyAlignment="1">
      <alignment horizontal="left"/>
    </xf>
    <xf numFmtId="170" fontId="56" fillId="0" borderId="0" xfId="6" applyNumberFormat="1" applyFont="1" applyAlignment="1">
      <alignment horizontal="right"/>
    </xf>
    <xf numFmtId="0" fontId="56" fillId="0" borderId="0" xfId="8" quotePrefix="1" applyFont="1" applyAlignment="1">
      <alignment horizontal="center"/>
    </xf>
    <xf numFmtId="0" fontId="57" fillId="0" borderId="4" xfId="6" applyFont="1" applyBorder="1" applyAlignment="1">
      <alignment horizontal="center"/>
    </xf>
    <xf numFmtId="170" fontId="57" fillId="0" borderId="4" xfId="6" applyNumberFormat="1" applyFont="1" applyBorder="1" applyAlignment="1">
      <alignment horizontal="right"/>
    </xf>
    <xf numFmtId="0" fontId="57" fillId="0" borderId="0" xfId="8" applyFont="1" applyAlignment="1">
      <alignment horizontal="left"/>
    </xf>
    <xf numFmtId="0" fontId="57" fillId="0" borderId="4" xfId="8" quotePrefix="1" applyFont="1" applyBorder="1" applyAlignment="1">
      <alignment horizontal="center"/>
    </xf>
    <xf numFmtId="170" fontId="57" fillId="0" borderId="4" xfId="8" applyNumberFormat="1" applyFont="1" applyBorder="1" applyAlignment="1">
      <alignment horizontal="right"/>
    </xf>
    <xf numFmtId="170" fontId="57" fillId="0" borderId="0" xfId="8" applyNumberFormat="1" applyFont="1" applyBorder="1" applyAlignment="1">
      <alignment horizontal="right"/>
    </xf>
    <xf numFmtId="0" fontId="57" fillId="0" borderId="0" xfId="8" quotePrefix="1" applyFont="1" applyAlignment="1">
      <alignment horizontal="left"/>
    </xf>
    <xf numFmtId="0" fontId="57" fillId="0" borderId="0" xfId="8" quotePrefix="1" applyFont="1" applyAlignment="1">
      <alignment horizontal="center"/>
    </xf>
    <xf numFmtId="0" fontId="57" fillId="0" borderId="2" xfId="8" applyFont="1" applyBorder="1" applyAlignment="1">
      <alignment horizontal="center"/>
    </xf>
    <xf numFmtId="170" fontId="57" fillId="0" borderId="2" xfId="8" applyNumberFormat="1" applyFont="1" applyBorder="1" applyAlignment="1">
      <alignment horizontal="right"/>
    </xf>
    <xf numFmtId="170" fontId="59" fillId="0" borderId="0" xfId="7" applyNumberFormat="1" applyFont="1" applyAlignment="1">
      <alignment horizontal="right"/>
    </xf>
    <xf numFmtId="0" fontId="57" fillId="0" borderId="4" xfId="6" quotePrefix="1" applyFont="1" applyBorder="1" applyAlignment="1">
      <alignment horizontal="center"/>
    </xf>
    <xf numFmtId="0" fontId="23" fillId="0" borderId="1" xfId="0" quotePrefix="1" applyFont="1" applyBorder="1" applyAlignment="1" applyProtection="1">
      <alignment horizontal="right"/>
      <protection locked="0"/>
    </xf>
    <xf numFmtId="0" fontId="22" fillId="0" borderId="0" xfId="0" applyFont="1"/>
    <xf numFmtId="0" fontId="24" fillId="0" borderId="1" xfId="0" quotePrefix="1" applyFont="1" applyBorder="1" applyAlignment="1" applyProtection="1">
      <alignment horizontal="right"/>
      <protection locked="0"/>
    </xf>
    <xf numFmtId="0" fontId="26" fillId="0" borderId="0" xfId="0" applyFont="1" applyBorder="1" applyAlignment="1">
      <alignment horizontal="center"/>
    </xf>
    <xf numFmtId="0" fontId="26" fillId="0" borderId="1" xfId="0" applyFont="1" applyBorder="1" applyAlignment="1">
      <alignment horizontal="center"/>
    </xf>
    <xf numFmtId="165" fontId="15" fillId="0" borderId="0" xfId="1" applyNumberFormat="1" applyFont="1" applyFill="1"/>
    <xf numFmtId="0" fontId="24" fillId="0" borderId="0" xfId="0" applyFont="1"/>
    <xf numFmtId="0" fontId="24" fillId="0" borderId="3" xfId="0" applyFont="1" applyBorder="1" applyAlignment="1">
      <alignment horizontal="center"/>
    </xf>
    <xf numFmtId="43" fontId="24" fillId="0" borderId="3" xfId="1" applyNumberFormat="1" applyFont="1" applyFill="1" applyBorder="1"/>
    <xf numFmtId="0" fontId="15" fillId="0" borderId="0" xfId="0" applyFont="1" applyFill="1"/>
    <xf numFmtId="173" fontId="28" fillId="0" borderId="0" xfId="6" applyNumberFormat="1" applyFont="1" applyFill="1" applyAlignment="1">
      <alignment horizontal="right"/>
    </xf>
    <xf numFmtId="15" fontId="49" fillId="0" borderId="0" xfId="0" quotePrefix="1" applyNumberFormat="1" applyFont="1" applyAlignment="1"/>
    <xf numFmtId="164" fontId="23" fillId="0" borderId="0" xfId="1" applyNumberFormat="1" applyFont="1" applyFill="1" applyBorder="1" applyAlignment="1" applyProtection="1">
      <alignment horizontal="center"/>
      <protection locked="0"/>
    </xf>
    <xf numFmtId="0" fontId="57" fillId="0" borderId="0" xfId="6" applyFont="1" applyAlignment="1">
      <alignment horizontal="left"/>
    </xf>
    <xf numFmtId="173" fontId="56" fillId="0" borderId="0" xfId="6" applyNumberFormat="1" applyFont="1" applyAlignment="1">
      <alignment horizontal="right"/>
    </xf>
    <xf numFmtId="0" fontId="56" fillId="0" borderId="0" xfId="6" applyFont="1" applyAlignment="1">
      <alignment horizontal="left"/>
    </xf>
    <xf numFmtId="0" fontId="15" fillId="0" borderId="0" xfId="144" applyFont="1" applyFill="1"/>
    <xf numFmtId="168" fontId="34" fillId="0" borderId="6" xfId="6" applyNumberFormat="1" applyFont="1" applyBorder="1" applyAlignment="1">
      <alignment horizontal="right"/>
    </xf>
    <xf numFmtId="0" fontId="24" fillId="0" borderId="0" xfId="0" applyFont="1" applyBorder="1" applyAlignment="1">
      <alignment horizontal="right"/>
    </xf>
    <xf numFmtId="0" fontId="24" fillId="0" borderId="1" xfId="0" applyFont="1" applyBorder="1" applyAlignment="1">
      <alignment horizontal="right"/>
    </xf>
    <xf numFmtId="0" fontId="0" fillId="0" borderId="0" xfId="0"/>
    <xf numFmtId="0" fontId="15" fillId="0" borderId="0" xfId="0" applyFont="1"/>
    <xf numFmtId="164" fontId="15" fillId="0" borderId="0" xfId="1" applyNumberFormat="1" applyFont="1"/>
    <xf numFmtId="0" fontId="39" fillId="0" borderId="0" xfId="0" applyFont="1"/>
    <xf numFmtId="164" fontId="51" fillId="0" borderId="0" xfId="1" applyNumberFormat="1" applyFont="1" applyProtection="1">
      <protection locked="0"/>
    </xf>
    <xf numFmtId="0" fontId="21" fillId="0" borderId="0" xfId="0" applyFont="1"/>
    <xf numFmtId="0" fontId="24" fillId="0" borderId="0" xfId="0" quotePrefix="1" applyFont="1" applyBorder="1" applyAlignment="1" applyProtection="1">
      <alignment horizontal="right"/>
      <protection locked="0"/>
    </xf>
    <xf numFmtId="43" fontId="24" fillId="0" borderId="0" xfId="0" applyNumberFormat="1" applyFont="1" applyFill="1" applyBorder="1"/>
    <xf numFmtId="43" fontId="24" fillId="0" borderId="0" xfId="1" applyNumberFormat="1" applyFont="1" applyFill="1" applyBorder="1"/>
    <xf numFmtId="173" fontId="56" fillId="0" borderId="0" xfId="6" applyNumberFormat="1" applyFont="1" applyFill="1" applyAlignment="1">
      <alignment horizontal="right"/>
    </xf>
    <xf numFmtId="174" fontId="20" fillId="0" borderId="0" xfId="2" applyNumberFormat="1" applyFont="1" applyBorder="1"/>
    <xf numFmtId="179" fontId="20" fillId="0" borderId="0" xfId="2" applyNumberFormat="1" applyFont="1" applyBorder="1"/>
    <xf numFmtId="0" fontId="23" fillId="0" borderId="0" xfId="0" applyFont="1" applyAlignment="1" applyProtection="1">
      <alignment horizontal="left" wrapText="1"/>
      <protection locked="0"/>
    </xf>
    <xf numFmtId="0" fontId="23" fillId="0" borderId="0" xfId="0" applyFont="1" applyAlignment="1" applyProtection="1">
      <alignment horizontal="right"/>
      <protection locked="0"/>
    </xf>
    <xf numFmtId="164" fontId="51" fillId="0" borderId="0" xfId="1" applyNumberFormat="1" applyFont="1" applyAlignment="1" applyProtection="1">
      <alignment horizontal="center"/>
      <protection locked="0"/>
    </xf>
    <xf numFmtId="174" fontId="62" fillId="0" borderId="0" xfId="1" applyNumberFormat="1" applyFont="1" applyFill="1" applyBorder="1" applyAlignment="1">
      <alignment horizontal="center"/>
    </xf>
    <xf numFmtId="167" fontId="62" fillId="0" borderId="0" xfId="5" applyNumberFormat="1" applyFont="1" applyAlignment="1">
      <alignment horizontal="right"/>
    </xf>
    <xf numFmtId="0" fontId="24" fillId="0" borderId="0" xfId="0" applyFont="1" applyBorder="1" applyAlignment="1">
      <alignment horizontal="right"/>
    </xf>
    <xf numFmtId="0" fontId="24" fillId="0" borderId="1" xfId="0" applyFont="1" applyBorder="1" applyAlignment="1">
      <alignment horizontal="right"/>
    </xf>
    <xf numFmtId="174" fontId="62" fillId="0" borderId="0" xfId="1" applyNumberFormat="1" applyFont="1" applyFill="1" applyBorder="1" applyAlignment="1">
      <alignment horizontal="center"/>
    </xf>
    <xf numFmtId="164" fontId="66" fillId="0" borderId="0" xfId="1" applyNumberFormat="1" applyFont="1" applyBorder="1" applyAlignment="1">
      <alignment horizontal="right"/>
    </xf>
    <xf numFmtId="176" fontId="87" fillId="0" borderId="0" xfId="1" applyNumberFormat="1" applyFont="1" applyBorder="1" applyAlignment="1">
      <alignment horizontal="right"/>
    </xf>
    <xf numFmtId="167" fontId="62" fillId="0" borderId="0" xfId="5" applyNumberFormat="1" applyFont="1" applyBorder="1" applyAlignment="1">
      <alignment horizontal="right"/>
    </xf>
    <xf numFmtId="0" fontId="24" fillId="0" borderId="0" xfId="144" quotePrefix="1" applyFont="1" applyAlignment="1">
      <alignment horizontal="right"/>
    </xf>
    <xf numFmtId="0" fontId="15" fillId="0" borderId="0" xfId="144" applyFont="1" applyBorder="1" applyAlignment="1">
      <alignment horizontal="right"/>
    </xf>
    <xf numFmtId="0" fontId="24" fillId="0" borderId="0" xfId="144" applyFont="1" applyAlignment="1">
      <alignment horizontal="right"/>
    </xf>
    <xf numFmtId="0" fontId="24" fillId="0" borderId="0" xfId="144" applyFont="1" applyBorder="1" applyAlignment="1">
      <alignment horizontal="center"/>
    </xf>
    <xf numFmtId="0" fontId="24" fillId="0" borderId="1" xfId="144" applyFont="1" applyBorder="1" applyAlignment="1">
      <alignment horizontal="right"/>
    </xf>
    <xf numFmtId="0" fontId="24" fillId="0" borderId="0" xfId="144" applyFont="1" applyBorder="1" applyAlignment="1">
      <alignment horizontal="right"/>
    </xf>
    <xf numFmtId="0" fontId="24" fillId="0" borderId="1" xfId="144" applyFont="1" applyBorder="1" applyAlignment="1">
      <alignment horizontal="center"/>
    </xf>
    <xf numFmtId="166" fontId="15" fillId="0" borderId="0" xfId="144" applyNumberFormat="1" applyFont="1" applyBorder="1" applyAlignment="1">
      <alignment horizontal="center"/>
    </xf>
    <xf numFmtId="165" fontId="15" fillId="0" borderId="0" xfId="144" applyNumberFormat="1" applyFont="1"/>
    <xf numFmtId="165" fontId="15" fillId="0" borderId="0" xfId="144" applyNumberFormat="1" applyFont="1" applyFill="1"/>
    <xf numFmtId="0" fontId="26" fillId="0" borderId="0" xfId="144" applyFont="1" applyBorder="1" applyAlignment="1">
      <alignment horizontal="center"/>
    </xf>
    <xf numFmtId="165" fontId="15" fillId="0" borderId="0" xfId="144" applyNumberFormat="1" applyFont="1" applyBorder="1"/>
    <xf numFmtId="165" fontId="15" fillId="0" borderId="0" xfId="144" applyNumberFormat="1" applyFont="1" applyFill="1" applyBorder="1"/>
    <xf numFmtId="0" fontId="26" fillId="0" borderId="1" xfId="144" applyFont="1" applyBorder="1" applyAlignment="1">
      <alignment horizontal="center"/>
    </xf>
    <xf numFmtId="165" fontId="15" fillId="0" borderId="1" xfId="144" applyNumberFormat="1" applyFont="1" applyBorder="1"/>
    <xf numFmtId="165" fontId="15" fillId="0" borderId="0" xfId="1" applyNumberFormat="1" applyFont="1"/>
    <xf numFmtId="0" fontId="15" fillId="0" borderId="2" xfId="144" applyFont="1" applyBorder="1" applyAlignment="1">
      <alignment horizontal="center"/>
    </xf>
    <xf numFmtId="165" fontId="15" fillId="0" borderId="2" xfId="1" applyNumberFormat="1" applyFont="1" applyFill="1" applyBorder="1"/>
    <xf numFmtId="0" fontId="24" fillId="0" borderId="3" xfId="144" applyFont="1" applyBorder="1" applyAlignment="1">
      <alignment horizontal="center"/>
    </xf>
    <xf numFmtId="166" fontId="24" fillId="0" borderId="0" xfId="144" applyNumberFormat="1" applyFont="1" applyBorder="1" applyAlignment="1">
      <alignment horizontal="center"/>
    </xf>
    <xf numFmtId="164" fontId="56" fillId="0" borderId="0" xfId="1" applyNumberFormat="1" applyFont="1" applyAlignment="1">
      <alignment horizontal="right"/>
    </xf>
    <xf numFmtId="164" fontId="87" fillId="0" borderId="0" xfId="1" applyNumberFormat="1" applyFont="1" applyBorder="1" applyAlignment="1">
      <alignment horizontal="right"/>
    </xf>
    <xf numFmtId="168" fontId="57" fillId="0" borderId="4" xfId="8" applyNumberFormat="1" applyFont="1" applyBorder="1" applyAlignment="1">
      <alignment horizontal="right"/>
    </xf>
    <xf numFmtId="164" fontId="39" fillId="0" borderId="0" xfId="1" applyNumberFormat="1" applyFont="1"/>
    <xf numFmtId="9" fontId="39" fillId="0" borderId="0" xfId="5" applyFont="1"/>
    <xf numFmtId="0" fontId="15" fillId="0" borderId="0" xfId="415"/>
    <xf numFmtId="0" fontId="39" fillId="0" borderId="0" xfId="415" applyFont="1"/>
    <xf numFmtId="0" fontId="51" fillId="0" borderId="0" xfId="415" applyFont="1"/>
    <xf numFmtId="0" fontId="51" fillId="0" borderId="0" xfId="415" applyFont="1" applyBorder="1"/>
    <xf numFmtId="0" fontId="51" fillId="0" borderId="0" xfId="415" applyFont="1" applyFill="1"/>
    <xf numFmtId="0" fontId="51" fillId="0" borderId="0" xfId="415" applyFont="1" applyFill="1" applyAlignment="1"/>
    <xf numFmtId="164" fontId="51" fillId="0" borderId="0" xfId="1" applyNumberFormat="1" applyFont="1"/>
    <xf numFmtId="164" fontId="51" fillId="0" borderId="0" xfId="1" applyNumberFormat="1" applyFont="1" applyProtection="1">
      <protection locked="0"/>
    </xf>
    <xf numFmtId="164" fontId="51" fillId="0" borderId="0" xfId="1" applyNumberFormat="1" applyFont="1" applyFill="1" applyBorder="1"/>
    <xf numFmtId="164" fontId="39" fillId="0" borderId="0" xfId="1" applyNumberFormat="1" applyFont="1"/>
    <xf numFmtId="170" fontId="56" fillId="0" borderId="0" xfId="6" applyNumberFormat="1" applyFont="1" applyBorder="1"/>
    <xf numFmtId="0" fontId="57" fillId="0" borderId="0" xfId="6" applyFont="1" applyAlignment="1">
      <alignment horizontal="left"/>
    </xf>
    <xf numFmtId="0" fontId="56" fillId="0" borderId="0" xfId="6" applyFont="1" applyAlignment="1">
      <alignment horizontal="left"/>
    </xf>
    <xf numFmtId="0" fontId="22" fillId="0" borderId="0" xfId="415" applyFont="1" applyAlignment="1">
      <alignment horizontal="center"/>
    </xf>
    <xf numFmtId="0" fontId="22" fillId="0" borderId="0" xfId="415" applyFont="1" applyBorder="1" applyAlignment="1" applyProtection="1">
      <alignment horizontal="center"/>
      <protection locked="0"/>
    </xf>
    <xf numFmtId="0" fontId="22" fillId="0" borderId="0" xfId="415" applyFont="1"/>
    <xf numFmtId="9" fontId="22" fillId="0" borderId="1" xfId="5" applyFont="1" applyBorder="1" applyAlignment="1">
      <alignment horizontal="right"/>
    </xf>
    <xf numFmtId="0" fontId="22" fillId="0" borderId="1" xfId="415" applyFont="1" applyBorder="1"/>
    <xf numFmtId="164" fontId="22" fillId="0" borderId="0" xfId="1" applyNumberFormat="1" applyFont="1" applyBorder="1" applyAlignment="1">
      <alignment horizontal="center"/>
    </xf>
    <xf numFmtId="9" fontId="22" fillId="0" borderId="0" xfId="5" applyFont="1" applyBorder="1" applyAlignment="1">
      <alignment horizontal="center"/>
    </xf>
    <xf numFmtId="164" fontId="22" fillId="0" borderId="0" xfId="1" applyNumberFormat="1" applyFont="1"/>
    <xf numFmtId="9" fontId="22" fillId="0" borderId="0" xfId="5" applyFont="1"/>
    <xf numFmtId="0" fontId="63" fillId="0" borderId="0" xfId="6" applyFont="1" applyAlignment="1">
      <alignment horizontal="left" vertical="top"/>
    </xf>
    <xf numFmtId="0" fontId="39" fillId="0" borderId="0" xfId="415" applyFont="1" applyAlignment="1">
      <alignment horizontal="center"/>
    </xf>
    <xf numFmtId="0" fontId="39" fillId="0" borderId="0" xfId="415" applyFont="1" applyBorder="1"/>
    <xf numFmtId="0" fontId="63" fillId="0" borderId="0" xfId="6" applyFont="1" applyFill="1" applyAlignment="1">
      <alignment horizontal="left"/>
    </xf>
    <xf numFmtId="0" fontId="63" fillId="0" borderId="0" xfId="6" applyFont="1" applyAlignment="1">
      <alignment horizontal="left"/>
    </xf>
    <xf numFmtId="0" fontId="39" fillId="0" borderId="1" xfId="415" applyFont="1" applyBorder="1" applyAlignment="1">
      <alignment horizontal="center"/>
    </xf>
    <xf numFmtId="40" fontId="39" fillId="0" borderId="0" xfId="4" applyNumberFormat="1" applyFont="1" applyAlignment="1">
      <alignment horizontal="left"/>
    </xf>
    <xf numFmtId="0" fontId="39" fillId="0" borderId="0" xfId="415" applyFont="1" applyBorder="1" applyAlignment="1">
      <alignment horizontal="center"/>
    </xf>
    <xf numFmtId="173" fontId="56" fillId="0" borderId="0" xfId="6" applyNumberFormat="1" applyFont="1" applyAlignment="1">
      <alignment horizontal="right"/>
    </xf>
    <xf numFmtId="170" fontId="56" fillId="0" borderId="0" xfId="6" applyNumberFormat="1" applyFont="1" applyFill="1"/>
    <xf numFmtId="0" fontId="56" fillId="0" borderId="0" xfId="6" applyFont="1" applyAlignment="1">
      <alignment horizontal="left" vertical="top"/>
    </xf>
    <xf numFmtId="43" fontId="56" fillId="0" borderId="0" xfId="1" applyFont="1" applyFill="1"/>
    <xf numFmtId="170" fontId="56" fillId="0" borderId="1" xfId="6" applyNumberFormat="1" applyFont="1" applyFill="1" applyBorder="1"/>
    <xf numFmtId="9" fontId="51" fillId="0" borderId="0" xfId="5" applyFont="1"/>
    <xf numFmtId="0" fontId="23" fillId="0" borderId="0" xfId="415" applyFont="1"/>
    <xf numFmtId="40" fontId="51" fillId="0" borderId="0" xfId="4" applyNumberFormat="1" applyFont="1" applyAlignment="1">
      <alignment horizontal="left"/>
    </xf>
    <xf numFmtId="167" fontId="51" fillId="0" borderId="0" xfId="5" applyNumberFormat="1" applyFont="1" applyFill="1" applyBorder="1"/>
    <xf numFmtId="164" fontId="23" fillId="0" borderId="0" xfId="1" applyNumberFormat="1" applyFont="1" applyBorder="1" applyAlignment="1">
      <alignment horizontal="center"/>
    </xf>
    <xf numFmtId="0" fontId="23" fillId="0" borderId="0" xfId="415" quotePrefix="1" applyFont="1" applyBorder="1" applyAlignment="1" applyProtection="1">
      <alignment horizontal="right"/>
      <protection locked="0"/>
    </xf>
    <xf numFmtId="167" fontId="51" fillId="0" borderId="0" xfId="415" applyNumberFormat="1" applyFont="1" applyFill="1" applyAlignment="1"/>
    <xf numFmtId="0" fontId="51" fillId="0" borderId="0" xfId="415" applyFont="1" applyFill="1" applyAlignment="1">
      <alignment horizontal="right"/>
    </xf>
    <xf numFmtId="43" fontId="56" fillId="0" borderId="0" xfId="1" applyFont="1" applyAlignment="1">
      <alignment horizontal="right"/>
    </xf>
    <xf numFmtId="173" fontId="56" fillId="0" borderId="1" xfId="6" applyNumberFormat="1" applyFont="1" applyBorder="1" applyAlignment="1">
      <alignment horizontal="right"/>
    </xf>
    <xf numFmtId="9" fontId="51" fillId="0" borderId="0" xfId="5" applyFont="1" applyAlignment="1">
      <alignment horizontal="right"/>
    </xf>
    <xf numFmtId="0" fontId="22" fillId="0" borderId="1" xfId="415" quotePrefix="1" applyFont="1" applyBorder="1" applyAlignment="1" applyProtection="1">
      <protection locked="0"/>
    </xf>
    <xf numFmtId="0" fontId="30" fillId="0" borderId="0" xfId="6" applyFont="1" applyAlignment="1">
      <alignment horizontal="left"/>
    </xf>
    <xf numFmtId="173" fontId="57" fillId="0" borderId="0" xfId="6" applyNumberFormat="1" applyFont="1" applyAlignment="1">
      <alignment horizontal="right"/>
    </xf>
    <xf numFmtId="173" fontId="57" fillId="0" borderId="2" xfId="6" applyNumberFormat="1" applyFont="1" applyBorder="1" applyAlignment="1">
      <alignment horizontal="right"/>
    </xf>
    <xf numFmtId="173" fontId="51" fillId="0" borderId="0" xfId="5" applyNumberFormat="1" applyFont="1" applyBorder="1"/>
    <xf numFmtId="170" fontId="57" fillId="0" borderId="0" xfId="6" applyNumberFormat="1" applyFont="1" applyBorder="1"/>
    <xf numFmtId="0" fontId="22" fillId="0" borderId="2" xfId="415" applyFont="1" applyBorder="1" applyAlignment="1">
      <alignment horizontal="center"/>
    </xf>
    <xf numFmtId="167" fontId="51" fillId="0" borderId="1" xfId="5" applyNumberFormat="1" applyFont="1" applyBorder="1" applyProtection="1">
      <protection locked="0"/>
    </xf>
    <xf numFmtId="164" fontId="23" fillId="0" borderId="2" xfId="1" applyNumberFormat="1" applyFont="1" applyBorder="1"/>
    <xf numFmtId="164" fontId="23" fillId="0" borderId="2" xfId="1" applyNumberFormat="1" applyFont="1" applyFill="1" applyBorder="1"/>
    <xf numFmtId="164" fontId="39" fillId="0" borderId="0" xfId="1" applyNumberFormat="1" applyFont="1"/>
    <xf numFmtId="9" fontId="39" fillId="0" borderId="0" xfId="5" applyFont="1"/>
    <xf numFmtId="0" fontId="22" fillId="0" borderId="0" xfId="144" applyFont="1" applyBorder="1" applyAlignment="1" applyProtection="1">
      <alignment horizontal="center"/>
      <protection locked="0"/>
    </xf>
    <xf numFmtId="0" fontId="22" fillId="0" borderId="0" xfId="144" applyFont="1"/>
    <xf numFmtId="0" fontId="39" fillId="0" borderId="0" xfId="144" applyFont="1"/>
    <xf numFmtId="0" fontId="15" fillId="0" borderId="0" xfId="599"/>
    <xf numFmtId="170" fontId="56" fillId="0" borderId="0" xfId="6" applyNumberFormat="1" applyFont="1" applyBorder="1"/>
    <xf numFmtId="0" fontId="57" fillId="0" borderId="0" xfId="6" applyFont="1" applyAlignment="1">
      <alignment horizontal="left"/>
    </xf>
    <xf numFmtId="0" fontId="56" fillId="0" borderId="0" xfId="6" applyFont="1" applyAlignment="1">
      <alignment horizontal="left"/>
    </xf>
    <xf numFmtId="164" fontId="51" fillId="0" borderId="0" xfId="1" applyNumberFormat="1" applyFont="1" applyBorder="1" applyProtection="1">
      <protection locked="0"/>
    </xf>
    <xf numFmtId="164" fontId="22" fillId="0" borderId="0" xfId="1" applyNumberFormat="1" applyFont="1" applyBorder="1" applyAlignment="1">
      <alignment horizontal="center"/>
    </xf>
    <xf numFmtId="9" fontId="22" fillId="0" borderId="0" xfId="5" applyFont="1" applyBorder="1" applyAlignment="1">
      <alignment horizontal="center"/>
    </xf>
    <xf numFmtId="164" fontId="22" fillId="0" borderId="0" xfId="1" applyNumberFormat="1" applyFont="1"/>
    <xf numFmtId="9" fontId="22" fillId="0" borderId="0" xfId="5" applyFont="1"/>
    <xf numFmtId="0" fontId="63" fillId="0" borderId="0" xfId="6" applyFont="1" applyAlignment="1">
      <alignment horizontal="left" vertical="top"/>
    </xf>
    <xf numFmtId="0" fontId="63" fillId="0" borderId="0" xfId="6" applyFont="1" applyFill="1" applyAlignment="1">
      <alignment horizontal="left"/>
    </xf>
    <xf numFmtId="0" fontId="63" fillId="0" borderId="0" xfId="6" applyFont="1" applyAlignment="1">
      <alignment horizontal="left"/>
    </xf>
    <xf numFmtId="173" fontId="56" fillId="0" borderId="0" xfId="6" applyNumberFormat="1" applyFont="1" applyAlignment="1">
      <alignment horizontal="right"/>
    </xf>
    <xf numFmtId="170" fontId="56" fillId="0" borderId="0" xfId="6" applyNumberFormat="1" applyFont="1" applyFill="1"/>
    <xf numFmtId="167" fontId="51" fillId="0" borderId="0" xfId="5" applyNumberFormat="1" applyFont="1" applyBorder="1"/>
    <xf numFmtId="0" fontId="56" fillId="0" borderId="0" xfId="6" applyFont="1" applyAlignment="1">
      <alignment horizontal="left" vertical="top"/>
    </xf>
    <xf numFmtId="9" fontId="51" fillId="0" borderId="0" xfId="5" applyFont="1"/>
    <xf numFmtId="169" fontId="51" fillId="0" borderId="0" xfId="1" applyNumberFormat="1" applyFont="1"/>
    <xf numFmtId="173" fontId="56" fillId="0" borderId="1" xfId="6" applyNumberFormat="1" applyFont="1" applyBorder="1" applyAlignment="1">
      <alignment horizontal="right"/>
    </xf>
    <xf numFmtId="173" fontId="56" fillId="0" borderId="0" xfId="6" applyNumberFormat="1" applyFont="1" applyFill="1" applyAlignment="1">
      <alignment horizontal="right"/>
    </xf>
    <xf numFmtId="0" fontId="22" fillId="0" borderId="0" xfId="144" applyFont="1" applyBorder="1" applyAlignment="1" applyProtection="1">
      <alignment horizontal="center"/>
      <protection locked="0"/>
    </xf>
    <xf numFmtId="0" fontId="22" fillId="0" borderId="0" xfId="144" quotePrefix="1" applyFont="1" applyBorder="1" applyAlignment="1" applyProtection="1">
      <alignment horizontal="right"/>
      <protection locked="0"/>
    </xf>
    <xf numFmtId="0" fontId="22" fillId="0" borderId="0" xfId="144" applyFont="1"/>
    <xf numFmtId="0" fontId="39" fillId="0" borderId="0" xfId="144" applyFont="1"/>
    <xf numFmtId="0" fontId="39" fillId="0" borderId="0" xfId="144" applyFont="1" applyAlignment="1">
      <alignment horizontal="center"/>
    </xf>
    <xf numFmtId="0" fontId="51" fillId="0" borderId="0" xfId="144" applyFont="1"/>
    <xf numFmtId="0" fontId="30" fillId="0" borderId="0" xfId="6" applyFont="1" applyAlignment="1">
      <alignment horizontal="left"/>
    </xf>
    <xf numFmtId="0" fontId="39" fillId="0" borderId="0" xfId="144" applyFont="1" applyBorder="1" applyAlignment="1">
      <alignment horizontal="center"/>
    </xf>
    <xf numFmtId="0" fontId="22" fillId="0" borderId="0" xfId="144" applyFont="1" applyBorder="1"/>
    <xf numFmtId="0" fontId="22" fillId="0" borderId="6" xfId="144" quotePrefix="1" applyFont="1" applyBorder="1" applyAlignment="1" applyProtection="1">
      <alignment horizontal="right"/>
      <protection locked="0"/>
    </xf>
    <xf numFmtId="15" fontId="22" fillId="0" borderId="0" xfId="144" quotePrefix="1" applyNumberFormat="1" applyFont="1" applyBorder="1" applyAlignment="1" applyProtection="1">
      <alignment horizontal="center"/>
      <protection locked="0"/>
    </xf>
    <xf numFmtId="0" fontId="22" fillId="0" borderId="0" xfId="144" quotePrefix="1" applyFont="1" applyBorder="1" applyAlignment="1" applyProtection="1">
      <alignment horizontal="center"/>
      <protection locked="0"/>
    </xf>
    <xf numFmtId="9" fontId="22" fillId="0" borderId="0" xfId="5" applyFont="1" applyBorder="1" applyAlignment="1">
      <alignment horizontal="right"/>
    </xf>
    <xf numFmtId="173" fontId="57" fillId="0" borderId="2" xfId="6" applyNumberFormat="1" applyFont="1" applyBorder="1" applyAlignment="1">
      <alignment horizontal="right"/>
    </xf>
    <xf numFmtId="0" fontId="22" fillId="0" borderId="0" xfId="144" applyFont="1" applyBorder="1" applyAlignment="1">
      <alignment horizontal="center"/>
    </xf>
    <xf numFmtId="0" fontId="22" fillId="0" borderId="2" xfId="144" applyFont="1" applyFill="1" applyBorder="1" applyAlignment="1">
      <alignment horizontal="center"/>
    </xf>
    <xf numFmtId="170" fontId="57" fillId="0" borderId="2" xfId="6" applyNumberFormat="1" applyFont="1" applyFill="1" applyBorder="1"/>
    <xf numFmtId="0" fontId="23" fillId="0" borderId="0" xfId="144" applyFont="1"/>
    <xf numFmtId="0" fontId="22" fillId="0" borderId="0" xfId="144" applyFont="1" applyBorder="1" applyAlignment="1" applyProtection="1">
      <alignment horizontal="right"/>
      <protection locked="0"/>
    </xf>
    <xf numFmtId="164" fontId="51" fillId="0" borderId="0" xfId="1" applyNumberFormat="1" applyFont="1" applyFill="1" applyBorder="1" applyProtection="1">
      <protection locked="0"/>
    </xf>
    <xf numFmtId="0" fontId="39" fillId="0" borderId="0" xfId="144" applyFont="1" applyFill="1" applyAlignment="1">
      <alignment horizontal="center"/>
    </xf>
    <xf numFmtId="173" fontId="57" fillId="0" borderId="2" xfId="6" applyNumberFormat="1" applyFont="1" applyFill="1" applyBorder="1" applyAlignment="1">
      <alignment horizontal="right"/>
    </xf>
    <xf numFmtId="0" fontId="15" fillId="0" borderId="0" xfId="706"/>
    <xf numFmtId="0" fontId="22" fillId="0" borderId="0" xfId="706" applyFont="1" applyBorder="1" applyAlignment="1" applyProtection="1">
      <alignment horizontal="center"/>
      <protection locked="0"/>
    </xf>
    <xf numFmtId="0" fontId="22" fillId="0" borderId="0" xfId="706" quotePrefix="1" applyFont="1" applyBorder="1" applyAlignment="1" applyProtection="1">
      <alignment horizontal="right"/>
      <protection locked="0"/>
    </xf>
    <xf numFmtId="0" fontId="22" fillId="0" borderId="0" xfId="706" applyFont="1" applyBorder="1" applyAlignment="1" applyProtection="1">
      <alignment horizontal="right"/>
      <protection locked="0"/>
    </xf>
    <xf numFmtId="0" fontId="22" fillId="0" borderId="0" xfId="706" applyFont="1"/>
    <xf numFmtId="0" fontId="39" fillId="0" borderId="0" xfId="706" applyFont="1"/>
    <xf numFmtId="164" fontId="22" fillId="0" borderId="0" xfId="1" applyNumberFormat="1" applyFont="1"/>
    <xf numFmtId="9" fontId="22" fillId="0" borderId="0" xfId="5" applyFont="1"/>
    <xf numFmtId="0" fontId="39" fillId="0" borderId="0" xfId="706" applyFont="1" applyAlignment="1">
      <alignment horizontal="center"/>
    </xf>
    <xf numFmtId="0" fontId="56" fillId="0" borderId="0" xfId="6" applyFont="1" applyAlignment="1">
      <alignment horizontal="left"/>
    </xf>
    <xf numFmtId="0" fontId="51" fillId="0" borderId="0" xfId="706" applyFont="1"/>
    <xf numFmtId="0" fontId="22" fillId="0" borderId="0" xfId="706" applyFont="1" applyBorder="1"/>
    <xf numFmtId="167" fontId="51" fillId="0" borderId="0" xfId="5" applyNumberFormat="1" applyFont="1" applyBorder="1"/>
    <xf numFmtId="164" fontId="51" fillId="0" borderId="0" xfId="1" applyNumberFormat="1" applyFont="1"/>
    <xf numFmtId="9" fontId="51" fillId="0" borderId="0" xfId="5" applyFont="1"/>
    <xf numFmtId="164" fontId="39" fillId="0" borderId="0" xfId="1" applyNumberFormat="1" applyFont="1"/>
    <xf numFmtId="9" fontId="39" fillId="0" borderId="0" xfId="5" applyFont="1"/>
    <xf numFmtId="0" fontId="22" fillId="0" borderId="0" xfId="144" applyFont="1"/>
    <xf numFmtId="9" fontId="22" fillId="0" borderId="0" xfId="5" applyFont="1" applyBorder="1" applyAlignment="1">
      <alignment horizontal="right"/>
    </xf>
    <xf numFmtId="0" fontId="15" fillId="0" borderId="0" xfId="144"/>
    <xf numFmtId="0" fontId="22" fillId="0" borderId="0" xfId="706" applyFont="1" applyBorder="1" applyAlignment="1" applyProtection="1">
      <protection locked="0"/>
    </xf>
    <xf numFmtId="0" fontId="51" fillId="0" borderId="0" xfId="144" applyFont="1" applyBorder="1"/>
    <xf numFmtId="176" fontId="51" fillId="0" borderId="0" xfId="1" applyNumberFormat="1" applyFont="1" applyFill="1" applyAlignment="1">
      <alignment horizontal="right"/>
    </xf>
    <xf numFmtId="174" fontId="51" fillId="0" borderId="2" xfId="2" applyNumberFormat="1" applyFont="1" applyBorder="1"/>
    <xf numFmtId="170" fontId="56" fillId="0" borderId="2" xfId="6" applyNumberFormat="1" applyFont="1" applyFill="1" applyBorder="1" applyAlignment="1">
      <alignment horizontal="right"/>
    </xf>
    <xf numFmtId="0" fontId="23" fillId="0" borderId="0" xfId="144" applyFont="1" applyBorder="1" applyAlignment="1">
      <alignment horizontal="right"/>
    </xf>
    <xf numFmtId="165" fontId="101" fillId="0" borderId="0" xfId="186" applyNumberFormat="1" applyFont="1"/>
    <xf numFmtId="0" fontId="51" fillId="0" borderId="0" xfId="144" applyFont="1" applyBorder="1" applyAlignment="1">
      <alignment horizontal="left"/>
    </xf>
    <xf numFmtId="10" fontId="39" fillId="0" borderId="0" xfId="5" applyNumberFormat="1" applyFont="1"/>
    <xf numFmtId="0" fontId="68" fillId="0" borderId="0" xfId="144" applyFont="1" applyAlignment="1">
      <alignment vertical="center"/>
    </xf>
    <xf numFmtId="164" fontId="20" fillId="0" borderId="0" xfId="1" applyNumberFormat="1" applyFont="1" applyFill="1" applyAlignment="1">
      <alignment horizontal="center"/>
    </xf>
    <xf numFmtId="164" fontId="120" fillId="0" borderId="0" xfId="1" applyNumberFormat="1" applyFont="1" applyFill="1" applyBorder="1" applyAlignment="1" applyProtection="1">
      <alignment horizontal="center"/>
      <protection locked="0"/>
    </xf>
    <xf numFmtId="164" fontId="120" fillId="0" borderId="1" xfId="1" applyNumberFormat="1" applyFont="1" applyFill="1" applyBorder="1" applyAlignment="1" applyProtection="1">
      <alignment horizontal="center"/>
      <protection locked="0"/>
    </xf>
    <xf numFmtId="164" fontId="120" fillId="0" borderId="0" xfId="1" applyNumberFormat="1" applyFont="1" applyFill="1" applyAlignment="1" applyProtection="1">
      <alignment horizontal="center"/>
      <protection locked="0"/>
    </xf>
    <xf numFmtId="164" fontId="121" fillId="0" borderId="1" xfId="1" applyNumberFormat="1" applyFont="1" applyFill="1" applyBorder="1" applyAlignment="1" applyProtection="1">
      <alignment horizontal="center"/>
      <protection locked="0"/>
    </xf>
    <xf numFmtId="164" fontId="120" fillId="0" borderId="1" xfId="1" applyNumberFormat="1" applyFont="1" applyFill="1" applyBorder="1" applyAlignment="1" applyProtection="1">
      <alignment horizontal="center" vertical="center"/>
      <protection locked="0"/>
    </xf>
    <xf numFmtId="164" fontId="121" fillId="0" borderId="3" xfId="1" applyNumberFormat="1" applyFont="1" applyFill="1" applyBorder="1" applyAlignment="1" applyProtection="1">
      <alignment horizontal="center"/>
      <protection locked="0"/>
    </xf>
    <xf numFmtId="164" fontId="15" fillId="0" borderId="0" xfId="1" applyNumberFormat="1" applyFont="1" applyFill="1"/>
    <xf numFmtId="164" fontId="51" fillId="0" borderId="0" xfId="1" applyNumberFormat="1" applyFont="1" applyFill="1" applyAlignment="1" applyProtection="1">
      <alignment horizontal="center" vertical="center"/>
      <protection locked="0"/>
    </xf>
    <xf numFmtId="164" fontId="23" fillId="0" borderId="3" xfId="1" applyNumberFormat="1" applyFont="1" applyFill="1" applyBorder="1" applyAlignment="1" applyProtection="1">
      <alignment horizontal="center"/>
      <protection locked="0"/>
    </xf>
    <xf numFmtId="173" fontId="56" fillId="0" borderId="2" xfId="6" applyNumberFormat="1" applyFont="1" applyFill="1" applyBorder="1" applyAlignment="1">
      <alignment horizontal="right"/>
    </xf>
    <xf numFmtId="168" fontId="29" fillId="0" borderId="2" xfId="6" applyNumberFormat="1" applyFont="1" applyFill="1" applyBorder="1" applyAlignment="1">
      <alignment horizontal="right"/>
    </xf>
    <xf numFmtId="177" fontId="28" fillId="0" borderId="0" xfId="6" applyNumberFormat="1" applyFont="1" applyFill="1" applyAlignment="1">
      <alignment horizontal="right"/>
    </xf>
    <xf numFmtId="167" fontId="20" fillId="0" borderId="2" xfId="5" applyNumberFormat="1" applyFont="1" applyFill="1" applyBorder="1"/>
    <xf numFmtId="0" fontId="20" fillId="0" borderId="2" xfId="0" applyFont="1" applyFill="1" applyBorder="1"/>
    <xf numFmtId="164" fontId="51" fillId="0" borderId="1" xfId="1" applyNumberFormat="1" applyFont="1" applyFill="1" applyBorder="1" applyAlignment="1" applyProtection="1">
      <alignment horizontal="center"/>
      <protection locked="0"/>
    </xf>
    <xf numFmtId="164" fontId="23" fillId="0" borderId="3" xfId="1" applyNumberFormat="1" applyFont="1" applyFill="1" applyBorder="1" applyProtection="1">
      <protection locked="0"/>
    </xf>
    <xf numFmtId="164" fontId="51" fillId="0" borderId="1" xfId="1" applyNumberFormat="1" applyFont="1" applyFill="1" applyBorder="1" applyProtection="1">
      <protection locked="0"/>
    </xf>
    <xf numFmtId="164" fontId="23" fillId="0" borderId="0" xfId="1" applyNumberFormat="1" applyFont="1" applyFill="1" applyBorder="1" applyProtection="1">
      <protection locked="0"/>
    </xf>
    <xf numFmtId="164" fontId="23" fillId="0" borderId="2" xfId="1" applyNumberFormat="1" applyFont="1" applyFill="1" applyBorder="1" applyProtection="1">
      <protection locked="0"/>
    </xf>
    <xf numFmtId="43" fontId="28" fillId="0" borderId="0" xfId="1" applyFont="1" applyFill="1" applyAlignment="1">
      <alignment horizontal="right"/>
    </xf>
    <xf numFmtId="173" fontId="28" fillId="0" borderId="2" xfId="6" applyNumberFormat="1" applyFont="1" applyFill="1" applyBorder="1" applyAlignment="1">
      <alignment horizontal="right"/>
    </xf>
    <xf numFmtId="170" fontId="56" fillId="0" borderId="0" xfId="8" applyNumberFormat="1" applyFont="1" applyFill="1" applyAlignment="1">
      <alignment horizontal="right"/>
    </xf>
    <xf numFmtId="164" fontId="56" fillId="0" borderId="0" xfId="1" applyNumberFormat="1" applyFont="1" applyFill="1" applyAlignment="1">
      <alignment horizontal="right"/>
    </xf>
    <xf numFmtId="170" fontId="56" fillId="0" borderId="0" xfId="6" quotePrefix="1" applyNumberFormat="1" applyFont="1" applyFill="1" applyAlignment="1">
      <alignment horizontal="right"/>
    </xf>
    <xf numFmtId="170" fontId="57" fillId="0" borderId="4" xfId="6" applyNumberFormat="1" applyFont="1" applyFill="1" applyBorder="1" applyAlignment="1">
      <alignment horizontal="right"/>
    </xf>
    <xf numFmtId="170" fontId="56" fillId="0" borderId="0" xfId="6" applyNumberFormat="1" applyFont="1" applyFill="1" applyAlignment="1">
      <alignment horizontal="right"/>
    </xf>
    <xf numFmtId="170" fontId="61" fillId="0" borderId="0" xfId="7" applyNumberFormat="1" applyFont="1" applyFill="1" applyAlignment="1">
      <alignment horizontal="right"/>
    </xf>
    <xf numFmtId="170" fontId="57" fillId="0" borderId="4" xfId="8" applyNumberFormat="1" applyFont="1" applyFill="1" applyBorder="1" applyAlignment="1">
      <alignment horizontal="right"/>
    </xf>
    <xf numFmtId="170" fontId="57" fillId="0" borderId="0" xfId="8" applyNumberFormat="1" applyFont="1" applyFill="1" applyBorder="1" applyAlignment="1">
      <alignment horizontal="right"/>
    </xf>
    <xf numFmtId="170" fontId="56" fillId="0" borderId="0" xfId="6" applyNumberFormat="1" applyFont="1" applyFill="1" applyAlignment="1">
      <alignment horizontal="center"/>
    </xf>
    <xf numFmtId="0" fontId="63" fillId="0" borderId="0" xfId="6" applyFont="1" applyFill="1" applyAlignment="1">
      <alignment horizontal="left" vertical="center"/>
    </xf>
    <xf numFmtId="0" fontId="24" fillId="0" borderId="0" xfId="0" applyFont="1" applyFill="1" applyAlignment="1">
      <alignment horizontal="right"/>
    </xf>
    <xf numFmtId="0" fontId="23" fillId="0" borderId="0" xfId="0" applyFont="1" applyAlignment="1" applyProtection="1">
      <alignment horizontal="left" wrapText="1"/>
      <protection locked="0"/>
    </xf>
    <xf numFmtId="0" fontId="24" fillId="0" borderId="0" xfId="0" applyFont="1" applyBorder="1" applyAlignment="1">
      <alignment horizontal="right"/>
    </xf>
    <xf numFmtId="0" fontId="24" fillId="0" borderId="1" xfId="0" applyFont="1" applyBorder="1" applyAlignment="1">
      <alignment horizontal="right"/>
    </xf>
    <xf numFmtId="0" fontId="15" fillId="0" borderId="0" xfId="0" quotePrefix="1" applyFont="1" applyAlignment="1">
      <alignment horizontal="left"/>
    </xf>
    <xf numFmtId="0" fontId="15" fillId="0" borderId="0" xfId="0" quotePrefix="1" applyFont="1"/>
    <xf numFmtId="164" fontId="120" fillId="0" borderId="0" xfId="1112" applyNumberFormat="1" applyFont="1"/>
    <xf numFmtId="170" fontId="51" fillId="0" borderId="0" xfId="1" applyNumberFormat="1" applyFont="1" applyBorder="1" applyProtection="1">
      <protection locked="0"/>
    </xf>
    <xf numFmtId="173" fontId="51" fillId="0" borderId="0" xfId="1" applyNumberFormat="1" applyFont="1" applyBorder="1" applyProtection="1">
      <protection locked="0"/>
    </xf>
    <xf numFmtId="0" fontId="24" fillId="0" borderId="0" xfId="0" applyFont="1" applyFill="1" applyAlignment="1">
      <alignment horizontal="center"/>
    </xf>
    <xf numFmtId="0" fontId="22" fillId="0" borderId="0" xfId="0" applyFont="1" applyAlignment="1" applyProtection="1">
      <alignment horizontal="center"/>
      <protection locked="0"/>
    </xf>
    <xf numFmtId="0" fontId="23" fillId="0" borderId="0" xfId="0" applyFont="1" applyAlignment="1" applyProtection="1">
      <alignment horizontal="left" wrapText="1"/>
      <protection locked="0"/>
    </xf>
    <xf numFmtId="0" fontId="22" fillId="0" borderId="0" xfId="0" applyFont="1" applyAlignment="1">
      <alignment horizontal="center"/>
    </xf>
    <xf numFmtId="0" fontId="22" fillId="0" borderId="0" xfId="415" quotePrefix="1" applyFont="1" applyBorder="1" applyAlignment="1" applyProtection="1">
      <alignment horizontal="right"/>
      <protection locked="0"/>
    </xf>
    <xf numFmtId="0" fontId="24" fillId="0" borderId="0" xfId="0" applyFont="1" applyAlignment="1">
      <alignment horizontal="center"/>
    </xf>
    <xf numFmtId="0" fontId="17" fillId="55" borderId="0" xfId="0" applyFont="1" applyFill="1"/>
    <xf numFmtId="0" fontId="36" fillId="55" borderId="0" xfId="0" applyFont="1" applyFill="1"/>
    <xf numFmtId="0" fontId="20" fillId="55" borderId="0" xfId="0" applyFont="1" applyFill="1"/>
    <xf numFmtId="0" fontId="47" fillId="55" borderId="0" xfId="0" applyFont="1" applyFill="1" applyAlignment="1"/>
    <xf numFmtId="0" fontId="40" fillId="55" borderId="0" xfId="0" applyFont="1" applyFill="1" applyAlignment="1"/>
    <xf numFmtId="0" fontId="26" fillId="55" borderId="0" xfId="0" applyFont="1" applyFill="1"/>
    <xf numFmtId="15" fontId="49" fillId="55" borderId="0" xfId="0" quotePrefix="1" applyNumberFormat="1" applyFont="1" applyFill="1" applyAlignment="1"/>
    <xf numFmtId="15" fontId="41" fillId="55" borderId="0" xfId="0" quotePrefix="1" applyNumberFormat="1" applyFont="1" applyFill="1" applyAlignment="1"/>
    <xf numFmtId="0" fontId="50" fillId="55" borderId="0" xfId="0" applyFont="1" applyFill="1" applyAlignment="1"/>
    <xf numFmtId="0" fontId="20" fillId="55" borderId="0" xfId="0" applyFont="1" applyFill="1" applyAlignment="1"/>
    <xf numFmtId="0" fontId="48" fillId="55" borderId="0" xfId="0" applyFont="1" applyFill="1" applyAlignment="1"/>
    <xf numFmtId="0" fontId="18" fillId="55" borderId="0" xfId="3" applyFill="1" applyAlignment="1" applyProtection="1"/>
    <xf numFmtId="0" fontId="37" fillId="55" borderId="0" xfId="0" applyFont="1" applyFill="1"/>
    <xf numFmtId="174" fontId="51" fillId="0" borderId="0" xfId="170" applyNumberFormat="1" applyFont="1"/>
    <xf numFmtId="176" fontId="51" fillId="0" borderId="0" xfId="1130" applyNumberFormat="1" applyFont="1" applyFill="1" applyAlignment="1">
      <alignment horizontal="right"/>
    </xf>
    <xf numFmtId="164" fontId="51" fillId="0" borderId="0" xfId="1130" applyNumberFormat="1" applyFont="1"/>
    <xf numFmtId="174" fontId="51" fillId="0" borderId="0" xfId="2" applyNumberFormat="1" applyFont="1" applyBorder="1"/>
    <xf numFmtId="0" fontId="39" fillId="0" borderId="0" xfId="1135" applyFont="1"/>
    <xf numFmtId="0" fontId="39" fillId="0" borderId="0" xfId="1135" applyFont="1" applyAlignment="1">
      <alignment horizontal="right"/>
    </xf>
    <xf numFmtId="9" fontId="51" fillId="0" borderId="0" xfId="148" applyFont="1"/>
    <xf numFmtId="174" fontId="51" fillId="0" borderId="2" xfId="170" applyNumberFormat="1" applyFont="1" applyBorder="1"/>
    <xf numFmtId="15" fontId="22" fillId="0" borderId="0" xfId="706" quotePrefix="1" applyNumberFormat="1" applyFont="1" applyBorder="1" applyAlignment="1">
      <alignment horizontal="center"/>
    </xf>
    <xf numFmtId="167" fontId="51" fillId="0" borderId="3" xfId="5" applyNumberFormat="1" applyFont="1" applyBorder="1"/>
    <xf numFmtId="0" fontId="22" fillId="0" borderId="0" xfId="706" applyFont="1" applyBorder="1" applyAlignment="1" applyProtection="1">
      <alignment horizontal="center"/>
      <protection locked="0"/>
    </xf>
    <xf numFmtId="9" fontId="22" fillId="0" borderId="0" xfId="148" applyFont="1" applyAlignment="1">
      <alignment horizontal="right"/>
    </xf>
    <xf numFmtId="0" fontId="22" fillId="0" borderId="0" xfId="1135" applyFont="1" applyAlignment="1">
      <alignment horizontal="right"/>
    </xf>
    <xf numFmtId="0" fontId="22" fillId="0" borderId="0" xfId="706" applyFont="1" applyBorder="1" applyAlignment="1" applyProtection="1">
      <alignment horizontal="center"/>
      <protection locked="0"/>
    </xf>
    <xf numFmtId="164" fontId="62" fillId="0" borderId="0" xfId="1" applyNumberFormat="1" applyFont="1" applyBorder="1" applyAlignment="1">
      <alignment horizontal="center"/>
    </xf>
    <xf numFmtId="0" fontId="24" fillId="0" borderId="0" xfId="0" applyFont="1" applyAlignment="1"/>
    <xf numFmtId="173" fontId="56" fillId="0" borderId="0" xfId="6" applyNumberFormat="1" applyFont="1" applyAlignment="1">
      <alignment horizontal="right"/>
    </xf>
    <xf numFmtId="0" fontId="23" fillId="0" borderId="0" xfId="0" applyFont="1" applyAlignment="1" applyProtection="1">
      <alignment horizontal="right"/>
      <protection locked="0"/>
    </xf>
    <xf numFmtId="0" fontId="22" fillId="0" borderId="0" xfId="415" applyFont="1" applyBorder="1" applyAlignment="1" applyProtection="1">
      <alignment horizontal="center"/>
      <protection locked="0"/>
    </xf>
    <xf numFmtId="0" fontId="23" fillId="0" borderId="0" xfId="0" applyFont="1" applyAlignment="1" applyProtection="1">
      <alignment horizontal="right"/>
      <protection locked="0"/>
    </xf>
    <xf numFmtId="173" fontId="56" fillId="0" borderId="0" xfId="6" applyNumberFormat="1" applyFont="1" applyAlignment="1">
      <alignment horizontal="right"/>
    </xf>
    <xf numFmtId="164" fontId="51" fillId="0" borderId="0" xfId="1" applyNumberFormat="1" applyFont="1" applyAlignment="1" applyProtection="1">
      <alignment horizontal="center"/>
      <protection locked="0"/>
    </xf>
    <xf numFmtId="164" fontId="62" fillId="0" borderId="0" xfId="1" applyNumberFormat="1" applyFont="1" applyBorder="1" applyAlignment="1">
      <alignment horizontal="center"/>
    </xf>
    <xf numFmtId="167" fontId="62" fillId="0" borderId="0" xfId="5" applyNumberFormat="1" applyFont="1" applyAlignment="1">
      <alignment horizontal="right"/>
    </xf>
    <xf numFmtId="174" fontId="62" fillId="0" borderId="0" xfId="1" applyNumberFormat="1" applyFont="1" applyFill="1" applyBorder="1" applyAlignment="1">
      <alignment horizontal="center"/>
    </xf>
    <xf numFmtId="0" fontId="24" fillId="0" borderId="0" xfId="0" applyFont="1" applyBorder="1" applyAlignment="1">
      <alignment horizontal="right"/>
    </xf>
    <xf numFmtId="0" fontId="24" fillId="0" borderId="1" xfId="0" applyFont="1" applyBorder="1" applyAlignment="1">
      <alignment horizontal="right"/>
    </xf>
    <xf numFmtId="0" fontId="58" fillId="0" borderId="0" xfId="0" applyFont="1" applyFill="1" applyAlignment="1" applyProtection="1">
      <alignment horizontal="right"/>
      <protection locked="0"/>
    </xf>
    <xf numFmtId="0" fontId="22" fillId="0" borderId="0" xfId="415" quotePrefix="1" applyFont="1" applyBorder="1" applyAlignment="1" applyProtection="1">
      <protection locked="0"/>
    </xf>
    <xf numFmtId="0" fontId="15" fillId="0" borderId="0" xfId="144" applyFont="1" applyAlignment="1">
      <alignment horizontal="right"/>
    </xf>
    <xf numFmtId="0" fontId="45" fillId="0" borderId="0" xfId="144" applyFont="1" applyFill="1"/>
    <xf numFmtId="0" fontId="15" fillId="0" borderId="0" xfId="144" applyFont="1" applyFill="1" applyAlignment="1"/>
    <xf numFmtId="174" fontId="15" fillId="0" borderId="0" xfId="168" applyNumberFormat="1" applyFont="1" applyFill="1" applyBorder="1" applyAlignment="1">
      <alignment horizontal="center"/>
    </xf>
    <xf numFmtId="174" fontId="15" fillId="0" borderId="0" xfId="168" applyNumberFormat="1" applyFont="1" applyFill="1" applyAlignment="1">
      <alignment horizontal="center"/>
    </xf>
    <xf numFmtId="174" fontId="15" fillId="0" borderId="0" xfId="168" applyNumberFormat="1" applyFont="1"/>
    <xf numFmtId="164" fontId="15" fillId="0" borderId="0" xfId="168" applyNumberFormat="1" applyFont="1"/>
    <xf numFmtId="175" fontId="15" fillId="0" borderId="0" xfId="168" applyNumberFormat="1" applyFont="1" applyFill="1" applyBorder="1" applyAlignment="1">
      <alignment horizontal="center"/>
    </xf>
    <xf numFmtId="175" fontId="15" fillId="0" borderId="0" xfId="168" applyNumberFormat="1" applyFont="1" applyFill="1" applyAlignment="1">
      <alignment horizontal="center"/>
    </xf>
    <xf numFmtId="175" fontId="15" fillId="0" borderId="0" xfId="168" applyNumberFormat="1" applyFont="1"/>
    <xf numFmtId="175" fontId="15" fillId="0" borderId="0" xfId="168" applyNumberFormat="1" applyFont="1" applyBorder="1"/>
    <xf numFmtId="175" fontId="15" fillId="0" borderId="0" xfId="168" applyNumberFormat="1" applyFont="1" applyFill="1" applyBorder="1" applyAlignment="1">
      <alignment horizontal="right"/>
    </xf>
    <xf numFmtId="164" fontId="15" fillId="0" borderId="0" xfId="168" applyNumberFormat="1" applyFont="1" applyFill="1" applyBorder="1" applyAlignment="1">
      <alignment horizontal="right"/>
    </xf>
    <xf numFmtId="164" fontId="15" fillId="0" borderId="0" xfId="168" applyNumberFormat="1" applyFont="1" applyFill="1" applyAlignment="1"/>
    <xf numFmtId="164" fontId="15" fillId="0" borderId="0" xfId="168" applyNumberFormat="1" applyFont="1" applyFill="1" applyBorder="1" applyAlignment="1"/>
    <xf numFmtId="167" fontId="15" fillId="0" borderId="0" xfId="173" applyNumberFormat="1" applyFont="1" applyFill="1" applyBorder="1" applyAlignment="1">
      <alignment horizontal="right"/>
    </xf>
    <xf numFmtId="167" fontId="15" fillId="0" borderId="0" xfId="173" applyNumberFormat="1" applyFont="1" applyFill="1" applyAlignment="1">
      <alignment horizontal="right"/>
    </xf>
    <xf numFmtId="0" fontId="15" fillId="0" borderId="1" xfId="144" applyFont="1" applyFill="1" applyBorder="1"/>
    <xf numFmtId="167" fontId="15" fillId="0" borderId="1" xfId="144" applyNumberFormat="1" applyFont="1" applyFill="1" applyBorder="1"/>
    <xf numFmtId="0" fontId="15" fillId="0" borderId="1" xfId="144" applyFont="1" applyBorder="1"/>
    <xf numFmtId="0" fontId="44" fillId="0" borderId="1" xfId="144" applyFont="1" applyFill="1" applyBorder="1" applyAlignment="1">
      <alignment horizontal="left"/>
    </xf>
    <xf numFmtId="167" fontId="15" fillId="0" borderId="0" xfId="144" applyNumberFormat="1" applyFont="1" applyFill="1"/>
    <xf numFmtId="0" fontId="44" fillId="0" borderId="0" xfId="144" applyFont="1" applyFill="1" applyAlignment="1">
      <alignment horizontal="left"/>
    </xf>
    <xf numFmtId="167" fontId="24" fillId="0" borderId="0" xfId="144" quotePrefix="1" applyNumberFormat="1" applyFont="1" applyFill="1" applyAlignment="1">
      <alignment horizontal="right"/>
    </xf>
    <xf numFmtId="0" fontId="24" fillId="0" borderId="1" xfId="144" applyFont="1" applyFill="1" applyBorder="1" applyAlignment="1">
      <alignment horizontal="right"/>
    </xf>
    <xf numFmtId="164" fontId="15" fillId="0" borderId="0" xfId="168" applyNumberFormat="1" applyFont="1" applyFill="1"/>
    <xf numFmtId="176" fontId="15" fillId="0" borderId="0" xfId="168" applyNumberFormat="1" applyFont="1" applyFill="1"/>
    <xf numFmtId="174" fontId="15" fillId="0" borderId="0" xfId="170" applyNumberFormat="1" applyFont="1" applyFill="1"/>
    <xf numFmtId="164" fontId="15" fillId="0" borderId="0" xfId="168" applyNumberFormat="1" applyFont="1" applyProtection="1">
      <protection locked="0"/>
    </xf>
    <xf numFmtId="164" fontId="15" fillId="0" borderId="0" xfId="168" applyNumberFormat="1" applyFont="1" applyFill="1" applyProtection="1">
      <protection locked="0"/>
    </xf>
    <xf numFmtId="176" fontId="15" fillId="0" borderId="2" xfId="168" applyNumberFormat="1" applyFont="1" applyFill="1" applyBorder="1"/>
    <xf numFmtId="173" fontId="28" fillId="0" borderId="0" xfId="175" applyNumberFormat="1" applyFont="1" applyFill="1" applyAlignment="1">
      <alignment horizontal="right"/>
    </xf>
    <xf numFmtId="173" fontId="28" fillId="0" borderId="0" xfId="175" applyNumberFormat="1" applyFont="1" applyAlignment="1">
      <alignment horizontal="right"/>
    </xf>
    <xf numFmtId="167" fontId="15" fillId="0" borderId="0" xfId="173" applyNumberFormat="1" applyFont="1" applyFill="1"/>
    <xf numFmtId="172" fontId="15" fillId="0" borderId="0" xfId="173" applyNumberFormat="1" applyFont="1" applyFill="1"/>
    <xf numFmtId="9" fontId="15" fillId="0" borderId="0" xfId="173" applyNumberFormat="1" applyFont="1" applyFill="1"/>
    <xf numFmtId="164" fontId="15" fillId="0" borderId="0" xfId="168" applyNumberFormat="1" applyFont="1" applyFill="1" applyBorder="1"/>
    <xf numFmtId="168" fontId="28" fillId="0" borderId="0" xfId="175" applyNumberFormat="1" applyFont="1" applyBorder="1" applyAlignment="1">
      <alignment horizontal="center"/>
    </xf>
    <xf numFmtId="0" fontId="15" fillId="0" borderId="0" xfId="144" applyFont="1" applyAlignment="1" applyProtection="1">
      <alignment horizontal="center"/>
      <protection locked="0"/>
    </xf>
    <xf numFmtId="0" fontId="23" fillId="0" borderId="0" xfId="144" applyFont="1" applyAlignment="1">
      <alignment horizontal="center"/>
    </xf>
    <xf numFmtId="173" fontId="28" fillId="0" borderId="0" xfId="175" applyNumberFormat="1" applyFont="1" applyAlignment="1">
      <alignment horizontal="right"/>
    </xf>
    <xf numFmtId="0" fontId="39" fillId="0" borderId="0" xfId="706" applyFont="1"/>
    <xf numFmtId="0" fontId="15" fillId="0" borderId="0" xfId="706"/>
    <xf numFmtId="0" fontId="51" fillId="0" borderId="0" xfId="144" applyFont="1" applyBorder="1"/>
    <xf numFmtId="0" fontId="51" fillId="0" borderId="0" xfId="706" applyFont="1" applyAlignment="1">
      <alignment horizontal="center"/>
    </xf>
    <xf numFmtId="164" fontId="51" fillId="0" borderId="0" xfId="1" applyNumberFormat="1" applyFont="1"/>
    <xf numFmtId="176" fontId="51" fillId="0" borderId="0" xfId="1" applyNumberFormat="1" applyFont="1" applyFill="1" applyAlignment="1">
      <alignment horizontal="right"/>
    </xf>
    <xf numFmtId="164" fontId="51" fillId="0" borderId="0" xfId="706" applyNumberFormat="1" applyFont="1" applyAlignment="1">
      <alignment horizontal="center"/>
    </xf>
    <xf numFmtId="0" fontId="120" fillId="0" borderId="0" xfId="3695" applyFont="1" applyAlignment="1">
      <alignment horizontal="right"/>
    </xf>
    <xf numFmtId="0" fontId="39" fillId="0" borderId="0" xfId="706" applyFont="1" applyAlignment="1">
      <alignment horizontal="center"/>
    </xf>
    <xf numFmtId="164" fontId="56" fillId="0" borderId="0" xfId="6" applyNumberFormat="1" applyFont="1" applyAlignment="1">
      <alignment horizontal="left" vertical="top"/>
    </xf>
    <xf numFmtId="176" fontId="51" fillId="0" borderId="0" xfId="1130" applyNumberFormat="1" applyFont="1" applyFill="1" applyAlignment="1">
      <alignment horizontal="right"/>
    </xf>
    <xf numFmtId="0" fontId="39" fillId="0" borderId="0" xfId="1135" applyFont="1"/>
    <xf numFmtId="164" fontId="51" fillId="0" borderId="0" xfId="1130" applyNumberFormat="1" applyFont="1"/>
    <xf numFmtId="0" fontId="24" fillId="0" borderId="1" xfId="0" applyFont="1" applyFill="1" applyBorder="1" applyAlignment="1">
      <alignment horizontal="right"/>
    </xf>
    <xf numFmtId="0" fontId="22" fillId="0" borderId="1" xfId="415" quotePrefix="1" applyFont="1" applyBorder="1" applyAlignment="1" applyProtection="1">
      <alignment horizontal="right"/>
      <protection locked="0"/>
    </xf>
    <xf numFmtId="0" fontId="24" fillId="0" borderId="1" xfId="144" applyFont="1" applyFill="1" applyBorder="1" applyAlignment="1">
      <alignment horizontal="right"/>
    </xf>
    <xf numFmtId="164" fontId="62" fillId="0" borderId="0" xfId="1" applyNumberFormat="1" applyFont="1" applyBorder="1" applyAlignment="1">
      <alignment horizontal="center"/>
    </xf>
    <xf numFmtId="174" fontId="62" fillId="0" borderId="0" xfId="1" applyNumberFormat="1" applyFont="1" applyFill="1" applyBorder="1" applyAlignment="1">
      <alignment horizontal="center"/>
    </xf>
    <xf numFmtId="167" fontId="62" fillId="0" borderId="0" xfId="5" applyNumberFormat="1" applyFont="1" applyAlignment="1">
      <alignment horizontal="right"/>
    </xf>
    <xf numFmtId="164" fontId="62" fillId="0" borderId="0" xfId="1" applyNumberFormat="1" applyFont="1" applyBorder="1" applyAlignment="1">
      <alignment horizontal="center"/>
    </xf>
    <xf numFmtId="174" fontId="62" fillId="0" borderId="0" xfId="1" applyNumberFormat="1" applyFont="1" applyFill="1" applyBorder="1" applyAlignment="1">
      <alignment horizontal="center"/>
    </xf>
    <xf numFmtId="0" fontId="24" fillId="0" borderId="1" xfId="0" applyFont="1" applyBorder="1" applyAlignment="1">
      <alignment horizontal="right"/>
    </xf>
    <xf numFmtId="170" fontId="57" fillId="0" borderId="6" xfId="6" applyNumberFormat="1" applyFont="1" applyFill="1" applyBorder="1"/>
    <xf numFmtId="173" fontId="23" fillId="0" borderId="6" xfId="5" applyNumberFormat="1" applyFont="1" applyBorder="1" applyAlignment="1" applyProtection="1">
      <alignment horizontal="right"/>
      <protection locked="0"/>
    </xf>
    <xf numFmtId="167" fontId="23" fillId="0" borderId="6" xfId="5" applyNumberFormat="1" applyFont="1" applyFill="1" applyBorder="1" applyAlignment="1" applyProtection="1">
      <alignment horizontal="right"/>
      <protection locked="0"/>
    </xf>
    <xf numFmtId="43" fontId="56" fillId="0" borderId="1" xfId="1" applyFont="1" applyFill="1" applyBorder="1"/>
    <xf numFmtId="43" fontId="56" fillId="0" borderId="1" xfId="1" applyFont="1" applyBorder="1" applyAlignment="1">
      <alignment horizontal="right"/>
    </xf>
    <xf numFmtId="0" fontId="51" fillId="0" borderId="0" xfId="0" applyFont="1" applyProtection="1">
      <protection locked="0"/>
    </xf>
    <xf numFmtId="164" fontId="66" fillId="0" borderId="0" xfId="1" applyNumberFormat="1" applyFont="1" applyFill="1" applyBorder="1" applyAlignment="1">
      <alignment horizontal="right"/>
    </xf>
    <xf numFmtId="0" fontId="62" fillId="0" borderId="0" xfId="0" applyFont="1" applyFill="1" applyBorder="1"/>
    <xf numFmtId="164" fontId="56" fillId="0" borderId="0" xfId="1" applyNumberFormat="1" applyFont="1" applyFill="1"/>
    <xf numFmtId="0" fontId="15" fillId="0" borderId="0" xfId="0" applyFont="1" applyAlignment="1">
      <alignment horizontal="justify" wrapText="1"/>
    </xf>
    <xf numFmtId="0" fontId="0" fillId="0" borderId="0" xfId="0" applyAlignment="1">
      <alignment horizontal="justify" wrapText="1"/>
    </xf>
    <xf numFmtId="0" fontId="0" fillId="0" borderId="0" xfId="0" applyAlignment="1">
      <alignment horizontal="justify"/>
    </xf>
    <xf numFmtId="0" fontId="22" fillId="0" borderId="0" xfId="0" applyFont="1" applyAlignment="1">
      <alignment horizontal="center"/>
    </xf>
    <xf numFmtId="0" fontId="42" fillId="0" borderId="0" xfId="0" applyFont="1" applyAlignment="1">
      <alignment horizontal="left" vertical="top"/>
    </xf>
    <xf numFmtId="0" fontId="24" fillId="0" borderId="0" xfId="0" applyFont="1" applyFill="1" applyAlignment="1">
      <alignment horizontal="center"/>
    </xf>
    <xf numFmtId="0" fontId="42" fillId="0" borderId="0" xfId="144" applyFont="1" applyBorder="1" applyAlignment="1">
      <alignment horizontal="left" vertical="top" wrapText="1"/>
    </xf>
    <xf numFmtId="0" fontId="22" fillId="0" borderId="0" xfId="144" applyFont="1" applyAlignment="1">
      <alignment horizontal="center"/>
    </xf>
    <xf numFmtId="0" fontId="22" fillId="0" borderId="0" xfId="0" applyFont="1" applyAlignment="1" applyProtection="1">
      <alignment horizontal="center"/>
      <protection locked="0"/>
    </xf>
    <xf numFmtId="0" fontId="21" fillId="0" borderId="0" xfId="0" applyFont="1" applyAlignment="1">
      <alignment horizontal="left"/>
    </xf>
    <xf numFmtId="0" fontId="30" fillId="0" borderId="0" xfId="6" applyFont="1" applyAlignment="1">
      <alignment horizontal="center"/>
    </xf>
    <xf numFmtId="0" fontId="30" fillId="0" borderId="0" xfId="7" applyNumberFormat="1" applyFont="1" applyAlignment="1">
      <alignment horizontal="center"/>
    </xf>
    <xf numFmtId="0" fontId="29" fillId="0" borderId="1" xfId="154" applyNumberFormat="1" applyFont="1" applyFill="1" applyBorder="1" applyAlignment="1">
      <alignment horizontal="center" vertical="top"/>
    </xf>
    <xf numFmtId="174" fontId="51" fillId="0" borderId="0" xfId="1" applyNumberFormat="1" applyFont="1" applyFill="1" applyAlignment="1">
      <alignment horizontal="center"/>
    </xf>
    <xf numFmtId="0" fontId="23" fillId="0" borderId="1" xfId="0" applyFont="1" applyFill="1" applyBorder="1" applyAlignment="1">
      <alignment horizontal="right"/>
    </xf>
    <xf numFmtId="164" fontId="51" fillId="0" borderId="0" xfId="1" applyNumberFormat="1" applyFont="1" applyAlignment="1">
      <alignment horizontal="center"/>
    </xf>
    <xf numFmtId="174" fontId="51" fillId="0" borderId="2" xfId="1" applyNumberFormat="1" applyFont="1" applyFill="1" applyBorder="1" applyAlignment="1">
      <alignment horizontal="right"/>
    </xf>
    <xf numFmtId="174" fontId="51" fillId="0" borderId="0" xfId="1" applyNumberFormat="1" applyFont="1" applyFill="1" applyAlignment="1">
      <alignment horizontal="right"/>
    </xf>
    <xf numFmtId="164" fontId="51" fillId="0" borderId="0" xfId="1" applyNumberFormat="1" applyFont="1" applyBorder="1" applyAlignment="1">
      <alignment horizontal="center"/>
    </xf>
    <xf numFmtId="174" fontId="51" fillId="0" borderId="2" xfId="1" applyNumberFormat="1" applyFont="1" applyFill="1" applyBorder="1" applyAlignment="1">
      <alignment horizontal="center"/>
    </xf>
    <xf numFmtId="174" fontId="51" fillId="0" borderId="0" xfId="1" applyNumberFormat="1" applyFont="1" applyFill="1" applyBorder="1" applyAlignment="1">
      <alignment horizontal="center"/>
    </xf>
    <xf numFmtId="164" fontId="51" fillId="0" borderId="1" xfId="1" applyNumberFormat="1" applyFont="1" applyBorder="1" applyAlignment="1">
      <alignment horizontal="center"/>
    </xf>
    <xf numFmtId="167" fontId="51" fillId="0" borderId="0" xfId="5" applyNumberFormat="1" applyFont="1" applyFill="1" applyAlignment="1">
      <alignment horizontal="right"/>
    </xf>
    <xf numFmtId="164" fontId="51" fillId="0" borderId="0" xfId="1" applyNumberFormat="1" applyFont="1" applyFill="1" applyAlignment="1">
      <alignment horizontal="center"/>
    </xf>
    <xf numFmtId="175" fontId="51" fillId="0" borderId="0" xfId="1" applyNumberFormat="1" applyFont="1" applyFill="1" applyBorder="1" applyAlignment="1">
      <alignment horizontal="right"/>
    </xf>
    <xf numFmtId="164" fontId="51" fillId="0" borderId="1" xfId="1" applyNumberFormat="1" applyFont="1" applyFill="1" applyBorder="1" applyAlignment="1">
      <alignment horizontal="center"/>
    </xf>
    <xf numFmtId="174" fontId="20" fillId="0" borderId="0" xfId="1" applyNumberFormat="1" applyFont="1" applyFill="1" applyAlignment="1">
      <alignment horizontal="center"/>
    </xf>
    <xf numFmtId="164" fontId="20" fillId="0" borderId="1" xfId="1" applyNumberFormat="1" applyFont="1" applyBorder="1" applyAlignment="1">
      <alignment horizontal="center"/>
    </xf>
    <xf numFmtId="174" fontId="20" fillId="0" borderId="2" xfId="1" applyNumberFormat="1" applyFont="1" applyFill="1" applyBorder="1" applyAlignment="1">
      <alignment horizontal="center"/>
    </xf>
    <xf numFmtId="174" fontId="20" fillId="0" borderId="0" xfId="1" applyNumberFormat="1" applyFont="1" applyFill="1" applyBorder="1" applyAlignment="1">
      <alignment horizontal="center"/>
    </xf>
    <xf numFmtId="164" fontId="20" fillId="0" borderId="0" xfId="1" applyNumberFormat="1" applyFont="1" applyAlignment="1">
      <alignment horizontal="center"/>
    </xf>
    <xf numFmtId="174" fontId="20" fillId="0" borderId="0" xfId="1" applyNumberFormat="1" applyFont="1" applyFill="1" applyAlignment="1">
      <alignment horizontal="right"/>
    </xf>
    <xf numFmtId="164" fontId="20" fillId="0" borderId="0" xfId="1" applyNumberFormat="1" applyFont="1" applyBorder="1" applyAlignment="1">
      <alignment horizontal="center"/>
    </xf>
    <xf numFmtId="174" fontId="20" fillId="0" borderId="2" xfId="1" applyNumberFormat="1" applyFont="1" applyFill="1" applyBorder="1" applyAlignment="1">
      <alignment horizontal="right"/>
    </xf>
    <xf numFmtId="0" fontId="24" fillId="0" borderId="0" xfId="0" applyFont="1" applyAlignment="1" applyProtection="1">
      <alignment horizontal="right"/>
      <protection locked="0"/>
    </xf>
    <xf numFmtId="0" fontId="24" fillId="0" borderId="1" xfId="0" applyFont="1" applyFill="1" applyBorder="1" applyAlignment="1">
      <alignment horizontal="right"/>
    </xf>
    <xf numFmtId="164" fontId="20" fillId="0" borderId="0" xfId="1" applyNumberFormat="1" applyFont="1" applyFill="1" applyAlignment="1">
      <alignment horizontal="center"/>
    </xf>
    <xf numFmtId="175" fontId="20" fillId="0" borderId="0" xfId="1" applyNumberFormat="1" applyFont="1" applyFill="1" applyBorder="1" applyAlignment="1">
      <alignment horizontal="right"/>
    </xf>
    <xf numFmtId="164" fontId="20" fillId="0" borderId="1" xfId="1" applyNumberFormat="1" applyFont="1" applyFill="1" applyBorder="1" applyAlignment="1">
      <alignment horizontal="center"/>
    </xf>
    <xf numFmtId="167" fontId="20" fillId="0" borderId="0" xfId="5" applyNumberFormat="1" applyFont="1" applyFill="1" applyAlignment="1">
      <alignment horizontal="right"/>
    </xf>
    <xf numFmtId="175" fontId="20" fillId="0" borderId="1" xfId="1" applyNumberFormat="1" applyFont="1" applyFill="1" applyBorder="1" applyAlignment="1">
      <alignment horizontal="right"/>
    </xf>
    <xf numFmtId="0" fontId="22" fillId="0" borderId="0" xfId="415" applyFont="1" applyBorder="1" applyAlignment="1" applyProtection="1">
      <alignment horizontal="center"/>
      <protection locked="0"/>
    </xf>
    <xf numFmtId="15" fontId="22" fillId="0" borderId="1" xfId="144" quotePrefix="1" applyNumberFormat="1" applyFont="1" applyBorder="1" applyAlignment="1" applyProtection="1">
      <alignment horizontal="center"/>
      <protection locked="0"/>
    </xf>
    <xf numFmtId="0" fontId="22" fillId="0" borderId="0" xfId="144" applyFont="1" applyBorder="1" applyAlignment="1" applyProtection="1">
      <alignment horizontal="right"/>
      <protection locked="0"/>
    </xf>
    <xf numFmtId="0" fontId="22" fillId="0" borderId="0" xfId="144" applyFont="1" applyBorder="1" applyAlignment="1" applyProtection="1">
      <alignment horizontal="center"/>
      <protection locked="0"/>
    </xf>
    <xf numFmtId="0" fontId="22" fillId="0" borderId="0" xfId="706" applyFont="1" applyAlignment="1">
      <alignment horizontal="center"/>
    </xf>
    <xf numFmtId="0" fontId="22" fillId="0" borderId="0" xfId="706" applyFont="1" applyBorder="1" applyAlignment="1" applyProtection="1">
      <alignment horizontal="center"/>
      <protection locked="0"/>
    </xf>
    <xf numFmtId="15" fontId="22" fillId="0" borderId="1" xfId="706" quotePrefix="1" applyNumberFormat="1" applyFont="1" applyBorder="1" applyAlignment="1">
      <alignment horizontal="center"/>
    </xf>
    <xf numFmtId="167" fontId="22" fillId="0" borderId="1" xfId="5" quotePrefix="1" applyNumberFormat="1" applyFont="1" applyBorder="1" applyAlignment="1">
      <alignment horizontal="center"/>
    </xf>
    <xf numFmtId="0" fontId="22" fillId="0" borderId="6" xfId="706" applyFont="1" applyBorder="1" applyAlignment="1">
      <alignment horizontal="center"/>
    </xf>
    <xf numFmtId="0" fontId="22" fillId="0" borderId="0" xfId="0" quotePrefix="1" applyFont="1" applyBorder="1" applyAlignment="1">
      <alignment horizontal="right"/>
    </xf>
    <xf numFmtId="0" fontId="22" fillId="0" borderId="1" xfId="0" applyFont="1" applyFill="1" applyBorder="1" applyAlignment="1">
      <alignment horizontal="right"/>
    </xf>
    <xf numFmtId="0" fontId="22" fillId="0" borderId="0" xfId="0" applyFont="1" applyAlignment="1" applyProtection="1">
      <alignment horizontal="right"/>
      <protection locked="0"/>
    </xf>
    <xf numFmtId="0" fontId="22" fillId="0" borderId="0" xfId="0" applyFont="1" applyAlignment="1" applyProtection="1">
      <protection locked="0"/>
    </xf>
    <xf numFmtId="0" fontId="20" fillId="0" borderId="0" xfId="0" applyFont="1" applyAlignment="1"/>
    <xf numFmtId="174" fontId="39" fillId="0" borderId="0" xfId="1" applyNumberFormat="1" applyFont="1" applyFill="1" applyBorder="1" applyAlignment="1">
      <alignment horizontal="center"/>
    </xf>
    <xf numFmtId="174" fontId="39" fillId="0" borderId="6" xfId="1" applyNumberFormat="1" applyFont="1" applyFill="1" applyBorder="1" applyAlignment="1">
      <alignment horizontal="center"/>
    </xf>
    <xf numFmtId="164" fontId="39" fillId="0" borderId="0" xfId="1" applyNumberFormat="1" applyFont="1" applyAlignment="1">
      <alignment horizontal="center"/>
    </xf>
    <xf numFmtId="164" fontId="39" fillId="0" borderId="1" xfId="1" applyNumberFormat="1" applyFont="1" applyBorder="1" applyAlignment="1">
      <alignment horizontal="center"/>
    </xf>
    <xf numFmtId="174" fontId="39" fillId="0" borderId="2" xfId="1" applyNumberFormat="1" applyFont="1" applyFill="1" applyBorder="1" applyAlignment="1">
      <alignment horizontal="center"/>
    </xf>
    <xf numFmtId="164" fontId="39" fillId="0" borderId="0" xfId="1" applyNumberFormat="1" applyFont="1" applyBorder="1" applyAlignment="1">
      <alignment horizontal="center"/>
    </xf>
    <xf numFmtId="167" fontId="39" fillId="0" borderId="0" xfId="5" applyNumberFormat="1" applyFont="1" applyAlignment="1">
      <alignment horizontal="right"/>
    </xf>
    <xf numFmtId="167" fontId="22" fillId="0" borderId="0" xfId="0" quotePrefix="1" applyNumberFormat="1" applyFont="1" applyFill="1" applyAlignment="1">
      <alignment horizontal="right"/>
    </xf>
    <xf numFmtId="167" fontId="39" fillId="0" borderId="0" xfId="5" applyNumberFormat="1" applyFont="1" applyFill="1" applyAlignment="1">
      <alignment horizontal="right"/>
    </xf>
    <xf numFmtId="174" fontId="39" fillId="0" borderId="0" xfId="1" applyNumberFormat="1" applyFont="1" applyFill="1" applyAlignment="1">
      <alignment horizontal="center"/>
    </xf>
    <xf numFmtId="167" fontId="39" fillId="0" borderId="0" xfId="5" applyNumberFormat="1" applyFont="1" applyFill="1" applyAlignment="1">
      <alignment horizontal="center"/>
    </xf>
    <xf numFmtId="0" fontId="22" fillId="0" borderId="1" xfId="0" applyFont="1" applyFill="1" applyBorder="1" applyAlignment="1">
      <alignment horizontal="center"/>
    </xf>
    <xf numFmtId="167" fontId="22" fillId="0" borderId="0" xfId="0" quotePrefix="1" applyNumberFormat="1" applyFont="1" applyFill="1" applyAlignment="1">
      <alignment horizontal="center"/>
    </xf>
    <xf numFmtId="164" fontId="39" fillId="0" borderId="0" xfId="1" applyNumberFormat="1" applyFont="1" applyAlignment="1" applyProtection="1">
      <alignment horizontal="center"/>
      <protection locked="0"/>
    </xf>
    <xf numFmtId="164" fontId="39" fillId="0" borderId="0" xfId="1" applyNumberFormat="1" applyFont="1" applyFill="1" applyAlignment="1">
      <alignment horizontal="center"/>
    </xf>
    <xf numFmtId="176" fontId="39" fillId="0" borderId="0" xfId="1" applyNumberFormat="1" applyFont="1" applyFill="1" applyAlignment="1">
      <alignment horizontal="center"/>
    </xf>
    <xf numFmtId="164" fontId="39" fillId="0" borderId="1" xfId="1" applyNumberFormat="1" applyFont="1" applyFill="1" applyBorder="1" applyAlignment="1">
      <alignment horizontal="center"/>
    </xf>
    <xf numFmtId="176" fontId="39" fillId="0" borderId="2" xfId="1" applyNumberFormat="1" applyFont="1" applyFill="1" applyBorder="1" applyAlignment="1">
      <alignment horizontal="center"/>
    </xf>
    <xf numFmtId="174" fontId="39" fillId="0" borderId="0" xfId="2" applyNumberFormat="1" applyFont="1" applyFill="1" applyAlignment="1">
      <alignment horizontal="center"/>
    </xf>
    <xf numFmtId="176" fontId="39" fillId="0" borderId="0" xfId="1" quotePrefix="1" applyNumberFormat="1" applyFont="1" applyFill="1" applyBorder="1" applyAlignment="1">
      <alignment horizontal="left"/>
    </xf>
    <xf numFmtId="176" fontId="39" fillId="0" borderId="0" xfId="1" applyNumberFormat="1" applyFont="1" applyFill="1" applyBorder="1" applyAlignment="1">
      <alignment horizontal="left"/>
    </xf>
    <xf numFmtId="174" fontId="39" fillId="0" borderId="2" xfId="2" applyNumberFormat="1" applyFont="1" applyFill="1" applyBorder="1" applyAlignment="1">
      <alignment horizontal="center"/>
    </xf>
    <xf numFmtId="176" fontId="39" fillId="0" borderId="2" xfId="1" quotePrefix="1" applyNumberFormat="1" applyFont="1" applyFill="1" applyBorder="1" applyAlignment="1">
      <alignment horizontal="left"/>
    </xf>
    <xf numFmtId="176" fontId="39" fillId="0" borderId="2" xfId="1" applyNumberFormat="1" applyFont="1" applyFill="1" applyBorder="1" applyAlignment="1">
      <alignment horizontal="left"/>
    </xf>
    <xf numFmtId="164" fontId="39" fillId="0" borderId="0" xfId="1" applyNumberFormat="1" applyFont="1" applyFill="1" applyBorder="1" applyAlignment="1">
      <alignment horizontal="center"/>
    </xf>
    <xf numFmtId="15" fontId="22" fillId="0" borderId="1" xfId="2" quotePrefix="1" applyNumberFormat="1" applyFont="1" applyBorder="1" applyAlignment="1" applyProtection="1">
      <alignment horizontal="center"/>
      <protection locked="0"/>
    </xf>
    <xf numFmtId="0" fontId="68" fillId="0" borderId="0" xfId="144" applyFont="1" applyAlignment="1">
      <alignment horizontal="left" vertical="center" wrapText="1"/>
    </xf>
    <xf numFmtId="173" fontId="28" fillId="0" borderId="0" xfId="175" applyNumberFormat="1" applyFont="1" applyAlignment="1">
      <alignment horizontal="right"/>
    </xf>
    <xf numFmtId="167" fontId="15" fillId="0" borderId="0" xfId="173" applyNumberFormat="1" applyFont="1" applyFill="1" applyAlignment="1">
      <alignment horizontal="right"/>
    </xf>
    <xf numFmtId="174" fontId="15" fillId="0" borderId="2" xfId="168" applyNumberFormat="1" applyFont="1" applyFill="1" applyBorder="1" applyAlignment="1">
      <alignment horizontal="right"/>
    </xf>
    <xf numFmtId="174" fontId="15" fillId="0" borderId="0" xfId="168" applyNumberFormat="1" applyFont="1" applyFill="1" applyAlignment="1">
      <alignment horizontal="right"/>
    </xf>
    <xf numFmtId="164" fontId="15" fillId="0" borderId="0" xfId="168" applyNumberFormat="1" applyFont="1" applyFill="1" applyAlignment="1">
      <alignment horizontal="center"/>
    </xf>
    <xf numFmtId="175" fontId="15" fillId="0" borderId="0" xfId="168" applyNumberFormat="1" applyFont="1" applyFill="1" applyBorder="1" applyAlignment="1">
      <alignment horizontal="right"/>
    </xf>
    <xf numFmtId="0" fontId="23" fillId="0" borderId="0" xfId="144" applyFont="1" applyAlignment="1">
      <alignment horizontal="center"/>
    </xf>
    <xf numFmtId="0" fontId="24" fillId="0" borderId="1" xfId="144" applyFont="1" applyFill="1" applyBorder="1" applyAlignment="1">
      <alignment horizontal="right"/>
    </xf>
    <xf numFmtId="176" fontId="87" fillId="0" borderId="2" xfId="1" applyNumberFormat="1" applyFont="1" applyFill="1" applyBorder="1" applyAlignment="1">
      <alignment horizontal="right"/>
    </xf>
    <xf numFmtId="176" fontId="87" fillId="0" borderId="2" xfId="1" applyNumberFormat="1" applyFont="1" applyBorder="1" applyAlignment="1">
      <alignment horizontal="right"/>
    </xf>
    <xf numFmtId="164" fontId="62" fillId="0" borderId="0" xfId="1" applyNumberFormat="1" applyFont="1" applyBorder="1" applyAlignment="1">
      <alignment horizontal="center"/>
    </xf>
    <xf numFmtId="0" fontId="64" fillId="0" borderId="1" xfId="0" applyFont="1" applyBorder="1" applyAlignment="1" applyProtection="1">
      <alignment horizontal="right"/>
      <protection locked="0"/>
    </xf>
    <xf numFmtId="174" fontId="62" fillId="0" borderId="6" xfId="1" applyNumberFormat="1" applyFont="1" applyFill="1" applyBorder="1" applyAlignment="1">
      <alignment horizontal="center"/>
    </xf>
    <xf numFmtId="164" fontId="62" fillId="0" borderId="0" xfId="1" applyNumberFormat="1" applyFont="1" applyAlignment="1">
      <alignment horizontal="center"/>
    </xf>
    <xf numFmtId="174" fontId="62" fillId="0" borderId="4" xfId="1" applyNumberFormat="1" applyFont="1" applyFill="1" applyBorder="1" applyAlignment="1">
      <alignment horizontal="center"/>
    </xf>
    <xf numFmtId="167" fontId="62" fillId="0" borderId="0" xfId="5" applyNumberFormat="1" applyFont="1" applyAlignment="1">
      <alignment horizontal="right"/>
    </xf>
    <xf numFmtId="174" fontId="62" fillId="0" borderId="0" xfId="1" applyNumberFormat="1" applyFont="1" applyFill="1" applyBorder="1" applyAlignment="1">
      <alignment horizontal="center"/>
    </xf>
    <xf numFmtId="173" fontId="31" fillId="0" borderId="0" xfId="6" applyNumberFormat="1" applyFont="1" applyAlignment="1">
      <alignment horizontal="right"/>
    </xf>
    <xf numFmtId="164" fontId="66" fillId="0" borderId="0" xfId="1" applyNumberFormat="1" applyFont="1" applyAlignment="1">
      <alignment horizontal="right"/>
    </xf>
    <xf numFmtId="167" fontId="62" fillId="0" borderId="0" xfId="5" applyNumberFormat="1" applyFont="1" applyFill="1" applyAlignment="1">
      <alignment horizontal="right"/>
    </xf>
    <xf numFmtId="174" fontId="62" fillId="0" borderId="1" xfId="1" applyNumberFormat="1" applyFont="1" applyFill="1" applyBorder="1" applyAlignment="1">
      <alignment horizontal="center"/>
    </xf>
    <xf numFmtId="164" fontId="66" fillId="0" borderId="0" xfId="1" applyNumberFormat="1" applyFont="1" applyFill="1" applyAlignment="1">
      <alignment horizontal="right"/>
    </xf>
    <xf numFmtId="0" fontId="20" fillId="0" borderId="0" xfId="0" applyFont="1" applyAlignment="1">
      <alignment horizontal="justify" vertical="top" wrapText="1"/>
    </xf>
    <xf numFmtId="0" fontId="20" fillId="0" borderId="0" xfId="0" applyFont="1" applyAlignment="1">
      <alignment horizontal="justify" wrapText="1"/>
    </xf>
    <xf numFmtId="0" fontId="16" fillId="0" borderId="0" xfId="0" applyFont="1" applyAlignment="1">
      <alignment horizontal="justify" vertical="top" wrapText="1"/>
    </xf>
    <xf numFmtId="0" fontId="16" fillId="0" borderId="0" xfId="0" applyFont="1" applyAlignment="1">
      <alignment horizontal="justify" wrapText="1"/>
    </xf>
    <xf numFmtId="0" fontId="24" fillId="0" borderId="0" xfId="0" quotePrefix="1" applyFont="1" applyBorder="1" applyAlignment="1">
      <alignment horizontal="right"/>
    </xf>
    <xf numFmtId="0" fontId="24" fillId="0" borderId="0" xfId="0" applyFont="1" applyBorder="1" applyAlignment="1">
      <alignment horizontal="right"/>
    </xf>
    <xf numFmtId="0" fontId="20" fillId="0" borderId="0" xfId="0" applyFont="1" applyAlignment="1">
      <alignment horizontal="left" wrapText="1"/>
    </xf>
    <xf numFmtId="0" fontId="24" fillId="0" borderId="1" xfId="0" applyFont="1" applyBorder="1" applyAlignment="1">
      <alignment horizontal="right"/>
    </xf>
    <xf numFmtId="0" fontId="44" fillId="0" borderId="0" xfId="0" applyFont="1" applyFill="1" applyBorder="1" applyAlignment="1">
      <alignment horizontal="left" wrapText="1"/>
    </xf>
  </cellXfs>
  <cellStyles count="36621">
    <cellStyle name="20% - Accent1" xfId="204" builtinId="30" customBuiltin="1"/>
    <cellStyle name="20% - Accent1 10" xfId="830"/>
    <cellStyle name="20% - Accent1 10 2" xfId="1136"/>
    <cellStyle name="20% - Accent1 10 2 2" xfId="1899"/>
    <cellStyle name="20% - Accent1 10 2 2 2" xfId="22830"/>
    <cellStyle name="20% - Accent1 10 2 3" xfId="3692"/>
    <cellStyle name="20% - Accent1 10 2 3 2" xfId="24597"/>
    <cellStyle name="20% - Accent1 10 2 4" xfId="4906"/>
    <cellStyle name="20% - Accent1 10 2 4 2" xfId="25785"/>
    <cellStyle name="20% - Accent1 10 2 5" xfId="21047"/>
    <cellStyle name="20% - Accent1 10 2 6" xfId="22067"/>
    <cellStyle name="20% - Accent1 10 3" xfId="1898"/>
    <cellStyle name="20% - Accent1 10 3 2" xfId="22829"/>
    <cellStyle name="20% - Accent1 10 4" xfId="3693"/>
    <cellStyle name="20% - Accent1 10 4 2" xfId="24598"/>
    <cellStyle name="20% - Accent1 10 5" xfId="4905"/>
    <cellStyle name="20% - Accent1 10 5 2" xfId="25784"/>
    <cellStyle name="20% - Accent1 10 6" xfId="20299"/>
    <cellStyle name="20% - Accent1 10 6 2" xfId="36349"/>
    <cellStyle name="20% - Accent1 10 7" xfId="21795"/>
    <cellStyle name="20% - Accent1 11" xfId="947"/>
    <cellStyle name="20% - Accent1 11 2" xfId="1137"/>
    <cellStyle name="20% - Accent1 11 2 2" xfId="1901"/>
    <cellStyle name="20% - Accent1 11 2 2 2" xfId="22832"/>
    <cellStyle name="20% - Accent1 11 2 3" xfId="3689"/>
    <cellStyle name="20% - Accent1 11 2 3 2" xfId="24595"/>
    <cellStyle name="20% - Accent1 11 2 4" xfId="4908"/>
    <cellStyle name="20% - Accent1 11 2 4 2" xfId="25787"/>
    <cellStyle name="20% - Accent1 11 2 5" xfId="21158"/>
    <cellStyle name="20% - Accent1 11 2 6" xfId="22068"/>
    <cellStyle name="20% - Accent1 11 3" xfId="1900"/>
    <cellStyle name="20% - Accent1 11 3 2" xfId="22831"/>
    <cellStyle name="20% - Accent1 11 4" xfId="3690"/>
    <cellStyle name="20% - Accent1 11 4 2" xfId="24596"/>
    <cellStyle name="20% - Accent1 11 5" xfId="4907"/>
    <cellStyle name="20% - Accent1 11 5 2" xfId="25786"/>
    <cellStyle name="20% - Accent1 11 6" xfId="20410"/>
    <cellStyle name="20% - Accent1 11 6 2" xfId="36460"/>
    <cellStyle name="20% - Accent1 11 7" xfId="21906"/>
    <cellStyle name="20% - Accent1 12" xfId="1116"/>
    <cellStyle name="20% - Accent1 12 2" xfId="1138"/>
    <cellStyle name="20% - Accent1 12 2 2" xfId="1903"/>
    <cellStyle name="20% - Accent1 12 2 2 2" xfId="22834"/>
    <cellStyle name="20% - Accent1 12 2 3" xfId="3687"/>
    <cellStyle name="20% - Accent1 12 2 3 2" xfId="24593"/>
    <cellStyle name="20% - Accent1 12 2 4" xfId="4910"/>
    <cellStyle name="20% - Accent1 12 2 4 2" xfId="25789"/>
    <cellStyle name="20% - Accent1 12 2 5" xfId="21305"/>
    <cellStyle name="20% - Accent1 12 2 6" xfId="22069"/>
    <cellStyle name="20% - Accent1 12 3" xfId="1902"/>
    <cellStyle name="20% - Accent1 12 3 2" xfId="22833"/>
    <cellStyle name="20% - Accent1 12 4" xfId="3688"/>
    <cellStyle name="20% - Accent1 12 4 2" xfId="24594"/>
    <cellStyle name="20% - Accent1 12 5" xfId="4909"/>
    <cellStyle name="20% - Accent1 12 5 2" xfId="25788"/>
    <cellStyle name="20% - Accent1 12 6" xfId="20557"/>
    <cellStyle name="20% - Accent1 12 6 2" xfId="36607"/>
    <cellStyle name="20% - Accent1 12 7" xfId="22053"/>
    <cellStyle name="20% - Accent1 13" xfId="1139"/>
    <cellStyle name="20% - Accent1 13 2" xfId="1904"/>
    <cellStyle name="20% - Accent1 13 2 2" xfId="4912"/>
    <cellStyle name="20% - Accent1 13 2 2 2" xfId="25791"/>
    <cellStyle name="20% - Accent1 13 2 3" xfId="22835"/>
    <cellStyle name="20% - Accent1 13 3" xfId="3686"/>
    <cellStyle name="20% - Accent1 13 3 2" xfId="4913"/>
    <cellStyle name="20% - Accent1 13 3 2 2" xfId="25792"/>
    <cellStyle name="20% - Accent1 13 3 3" xfId="24592"/>
    <cellStyle name="20% - Accent1 13 4" xfId="4911"/>
    <cellStyle name="20% - Accent1 13 4 2" xfId="25790"/>
    <cellStyle name="20% - Accent1 13 5" xfId="20571"/>
    <cellStyle name="20% - Accent1 13 6" xfId="22070"/>
    <cellStyle name="20% - Accent1 14" xfId="4914"/>
    <cellStyle name="20% - Accent1 14 2" xfId="25793"/>
    <cellStyle name="20% - Accent1 15" xfId="19823"/>
    <cellStyle name="20% - Accent1 15 2" xfId="35873"/>
    <cellStyle name="20% - Accent1 16" xfId="21319"/>
    <cellStyle name="20% - Accent1 2" xfId="11"/>
    <cellStyle name="20% - Accent1 2 10" xfId="4916"/>
    <cellStyle name="20% - Accent1 2 11" xfId="4917"/>
    <cellStyle name="20% - Accent1 2 12" xfId="4918"/>
    <cellStyle name="20% - Accent1 2 13" xfId="4919"/>
    <cellStyle name="20% - Accent1 2 14" xfId="4920"/>
    <cellStyle name="20% - Accent1 2 15" xfId="4921"/>
    <cellStyle name="20% - Accent1 2 16" xfId="4922"/>
    <cellStyle name="20% - Accent1 2 17" xfId="4923"/>
    <cellStyle name="20% - Accent1 2 18" xfId="4924"/>
    <cellStyle name="20% - Accent1 2 19" xfId="4925"/>
    <cellStyle name="20% - Accent1 2 2" xfId="4926"/>
    <cellStyle name="20% - Accent1 2 2 10" xfId="4927"/>
    <cellStyle name="20% - Accent1 2 2 10 2" xfId="25794"/>
    <cellStyle name="20% - Accent1 2 2 11" xfId="4928"/>
    <cellStyle name="20% - Accent1 2 2 11 2" xfId="25795"/>
    <cellStyle name="20% - Accent1 2 2 12" xfId="4929"/>
    <cellStyle name="20% - Accent1 2 2 12 2" xfId="25796"/>
    <cellStyle name="20% - Accent1 2 2 13" xfId="4930"/>
    <cellStyle name="20% - Accent1 2 2 13 2" xfId="25797"/>
    <cellStyle name="20% - Accent1 2 2 14" xfId="4931"/>
    <cellStyle name="20% - Accent1 2 2 14 2" xfId="25798"/>
    <cellStyle name="20% - Accent1 2 2 15" xfId="4932"/>
    <cellStyle name="20% - Accent1 2 2 15 2" xfId="25799"/>
    <cellStyle name="20% - Accent1 2 2 16" xfId="4933"/>
    <cellStyle name="20% - Accent1 2 2 16 2" xfId="25800"/>
    <cellStyle name="20% - Accent1 2 2 17" xfId="4934"/>
    <cellStyle name="20% - Accent1 2 2 17 2" xfId="25801"/>
    <cellStyle name="20% - Accent1 2 2 18" xfId="4935"/>
    <cellStyle name="20% - Accent1 2 2 18 2" xfId="25802"/>
    <cellStyle name="20% - Accent1 2 2 19" xfId="4936"/>
    <cellStyle name="20% - Accent1 2 2 19 2" xfId="25803"/>
    <cellStyle name="20% - Accent1 2 2 2" xfId="4937"/>
    <cellStyle name="20% - Accent1 2 2 2 10" xfId="4938"/>
    <cellStyle name="20% - Accent1 2 2 2 11" xfId="4939"/>
    <cellStyle name="20% - Accent1 2 2 2 12" xfId="4940"/>
    <cellStyle name="20% - Accent1 2 2 2 13" xfId="4941"/>
    <cellStyle name="20% - Accent1 2 2 2 14" xfId="4942"/>
    <cellStyle name="20% - Accent1 2 2 2 15" xfId="4943"/>
    <cellStyle name="20% - Accent1 2 2 2 16" xfId="4944"/>
    <cellStyle name="20% - Accent1 2 2 2 17" xfId="4945"/>
    <cellStyle name="20% - Accent1 2 2 2 18" xfId="4946"/>
    <cellStyle name="20% - Accent1 2 2 2 19" xfId="4947"/>
    <cellStyle name="20% - Accent1 2 2 2 2" xfId="4948"/>
    <cellStyle name="20% - Accent1 2 2 2 20" xfId="4949"/>
    <cellStyle name="20% - Accent1 2 2 2 21" xfId="4950"/>
    <cellStyle name="20% - Accent1 2 2 2 22" xfId="25804"/>
    <cellStyle name="20% - Accent1 2 2 2 3" xfId="4951"/>
    <cellStyle name="20% - Accent1 2 2 2 4" xfId="4952"/>
    <cellStyle name="20% - Accent1 2 2 2 5" xfId="4953"/>
    <cellStyle name="20% - Accent1 2 2 2 6" xfId="4954"/>
    <cellStyle name="20% - Accent1 2 2 2 7" xfId="4955"/>
    <cellStyle name="20% - Accent1 2 2 2 8" xfId="4956"/>
    <cellStyle name="20% - Accent1 2 2 2 9" xfId="4957"/>
    <cellStyle name="20% - Accent1 2 2 20" xfId="4958"/>
    <cellStyle name="20% - Accent1 2 2 20 2" xfId="25805"/>
    <cellStyle name="20% - Accent1 2 2 21" xfId="4959"/>
    <cellStyle name="20% - Accent1 2 2 21 2" xfId="25806"/>
    <cellStyle name="20% - Accent1 2 2 3" xfId="4960"/>
    <cellStyle name="20% - Accent1 2 2 3 2" xfId="25807"/>
    <cellStyle name="20% - Accent1 2 2 4" xfId="4961"/>
    <cellStyle name="20% - Accent1 2 2 4 2" xfId="25808"/>
    <cellStyle name="20% - Accent1 2 2 5" xfId="4962"/>
    <cellStyle name="20% - Accent1 2 2 5 2" xfId="25809"/>
    <cellStyle name="20% - Accent1 2 2 6" xfId="4963"/>
    <cellStyle name="20% - Accent1 2 2 6 2" xfId="25810"/>
    <cellStyle name="20% - Accent1 2 2 7" xfId="4964"/>
    <cellStyle name="20% - Accent1 2 2 7 2" xfId="25811"/>
    <cellStyle name="20% - Accent1 2 2 8" xfId="4965"/>
    <cellStyle name="20% - Accent1 2 2 8 2" xfId="25812"/>
    <cellStyle name="20% - Accent1 2 2 9" xfId="4966"/>
    <cellStyle name="20% - Accent1 2 2 9 2" xfId="25813"/>
    <cellStyle name="20% - Accent1 2 20" xfId="4967"/>
    <cellStyle name="20% - Accent1 2 21" xfId="4968"/>
    <cellStyle name="20% - Accent1 2 22" xfId="4969"/>
    <cellStyle name="20% - Accent1 2 23" xfId="4970"/>
    <cellStyle name="20% - Accent1 2 24" xfId="4971"/>
    <cellStyle name="20% - Accent1 2 25" xfId="4972"/>
    <cellStyle name="20% - Accent1 2 26" xfId="4973"/>
    <cellStyle name="20% - Accent1 2 27" xfId="4974"/>
    <cellStyle name="20% - Accent1 2 28" xfId="4975"/>
    <cellStyle name="20% - Accent1 2 29" xfId="4976"/>
    <cellStyle name="20% - Accent1 2 3" xfId="4977"/>
    <cellStyle name="20% - Accent1 2 30" xfId="4978"/>
    <cellStyle name="20% - Accent1 2 31" xfId="4979"/>
    <cellStyle name="20% - Accent1 2 31 2" xfId="25814"/>
    <cellStyle name="20% - Accent1 2 32" xfId="4915"/>
    <cellStyle name="20% - Accent1 2 4" xfId="4980"/>
    <cellStyle name="20% - Accent1 2 5" xfId="4981"/>
    <cellStyle name="20% - Accent1 2 6" xfId="4982"/>
    <cellStyle name="20% - Accent1 2 7" xfId="4983"/>
    <cellStyle name="20% - Accent1 2 8" xfId="4984"/>
    <cellStyle name="20% - Accent1 2 9" xfId="4985"/>
    <cellStyle name="20% - Accent1 3" xfId="52"/>
    <cellStyle name="20% - Accent1 3 2" xfId="4986"/>
    <cellStyle name="20% - Accent1 3 3" xfId="4987"/>
    <cellStyle name="20% - Accent1 3 4" xfId="4988"/>
    <cellStyle name="20% - Accent1 3 5" xfId="4989"/>
    <cellStyle name="20% - Accent1 3 6" xfId="4990"/>
    <cellStyle name="20% - Accent1 4" xfId="99"/>
    <cellStyle name="20% - Accent1 4 2" xfId="4991"/>
    <cellStyle name="20% - Accent1 4 3" xfId="4992"/>
    <cellStyle name="20% - Accent1 4 4" xfId="4993"/>
    <cellStyle name="20% - Accent1 4 5" xfId="4994"/>
    <cellStyle name="20% - Accent1 4 6" xfId="4995"/>
    <cellStyle name="20% - Accent1 5" xfId="238"/>
    <cellStyle name="20% - Accent1 5 10" xfId="1140"/>
    <cellStyle name="20% - Accent1 5 10 10" xfId="4997"/>
    <cellStyle name="20% - Accent1 5 10 10 2" xfId="25816"/>
    <cellStyle name="20% - Accent1 5 10 11" xfId="20589"/>
    <cellStyle name="20% - Accent1 5 10 12" xfId="22071"/>
    <cellStyle name="20% - Accent1 5 10 2" xfId="1909"/>
    <cellStyle name="20% - Accent1 5 10 2 2" xfId="4999"/>
    <cellStyle name="20% - Accent1 5 10 2 2 2" xfId="25818"/>
    <cellStyle name="20% - Accent1 5 10 2 3" xfId="4998"/>
    <cellStyle name="20% - Accent1 5 10 2 3 2" xfId="25817"/>
    <cellStyle name="20% - Accent1 5 10 2 4" xfId="22840"/>
    <cellStyle name="20% - Accent1 5 10 3" xfId="3683"/>
    <cellStyle name="20% - Accent1 5 10 3 2" xfId="5001"/>
    <cellStyle name="20% - Accent1 5 10 3 2 2" xfId="25820"/>
    <cellStyle name="20% - Accent1 5 10 3 3" xfId="5000"/>
    <cellStyle name="20% - Accent1 5 10 3 3 2" xfId="25819"/>
    <cellStyle name="20% - Accent1 5 10 3 4" xfId="24590"/>
    <cellStyle name="20% - Accent1 5 10 4" xfId="5002"/>
    <cellStyle name="20% - Accent1 5 10 4 2" xfId="25821"/>
    <cellStyle name="20% - Accent1 5 10 5" xfId="5003"/>
    <cellStyle name="20% - Accent1 5 10 5 2" xfId="25822"/>
    <cellStyle name="20% - Accent1 5 10 6" xfId="5004"/>
    <cellStyle name="20% - Accent1 5 10 6 2" xfId="25823"/>
    <cellStyle name="20% - Accent1 5 10 7" xfId="5005"/>
    <cellStyle name="20% - Accent1 5 10 7 2" xfId="25824"/>
    <cellStyle name="20% - Accent1 5 10 8" xfId="5006"/>
    <cellStyle name="20% - Accent1 5 10 8 2" xfId="25825"/>
    <cellStyle name="20% - Accent1 5 10 9" xfId="5007"/>
    <cellStyle name="20% - Accent1 5 10 9 2" xfId="25826"/>
    <cellStyle name="20% - Accent1 5 11" xfId="1908"/>
    <cellStyle name="20% - Accent1 5 11 10" xfId="5008"/>
    <cellStyle name="20% - Accent1 5 11 10 2" xfId="25827"/>
    <cellStyle name="20% - Accent1 5 11 11" xfId="22839"/>
    <cellStyle name="20% - Accent1 5 11 2" xfId="5009"/>
    <cellStyle name="20% - Accent1 5 11 2 2" xfId="5010"/>
    <cellStyle name="20% - Accent1 5 11 2 2 2" xfId="25829"/>
    <cellStyle name="20% - Accent1 5 11 2 3" xfId="25828"/>
    <cellStyle name="20% - Accent1 5 11 3" xfId="5011"/>
    <cellStyle name="20% - Accent1 5 11 3 2" xfId="5012"/>
    <cellStyle name="20% - Accent1 5 11 3 2 2" xfId="25831"/>
    <cellStyle name="20% - Accent1 5 11 3 3" xfId="25830"/>
    <cellStyle name="20% - Accent1 5 11 4" xfId="5013"/>
    <cellStyle name="20% - Accent1 5 11 4 2" xfId="25832"/>
    <cellStyle name="20% - Accent1 5 11 5" xfId="5014"/>
    <cellStyle name="20% - Accent1 5 11 5 2" xfId="25833"/>
    <cellStyle name="20% - Accent1 5 11 6" xfId="5015"/>
    <cellStyle name="20% - Accent1 5 11 6 2" xfId="25834"/>
    <cellStyle name="20% - Accent1 5 11 7" xfId="5016"/>
    <cellStyle name="20% - Accent1 5 11 7 2" xfId="25835"/>
    <cellStyle name="20% - Accent1 5 11 8" xfId="5017"/>
    <cellStyle name="20% - Accent1 5 11 8 2" xfId="25836"/>
    <cellStyle name="20% - Accent1 5 11 9" xfId="5018"/>
    <cellStyle name="20% - Accent1 5 11 9 2" xfId="25837"/>
    <cellStyle name="20% - Accent1 5 12" xfId="3684"/>
    <cellStyle name="20% - Accent1 5 12 2" xfId="5020"/>
    <cellStyle name="20% - Accent1 5 12 2 2" xfId="25839"/>
    <cellStyle name="20% - Accent1 5 12 3" xfId="5019"/>
    <cellStyle name="20% - Accent1 5 12 3 2" xfId="25838"/>
    <cellStyle name="20% - Accent1 5 12 4" xfId="24591"/>
    <cellStyle name="20% - Accent1 5 13" xfId="5021"/>
    <cellStyle name="20% - Accent1 5 13 2" xfId="5022"/>
    <cellStyle name="20% - Accent1 5 13 2 2" xfId="25841"/>
    <cellStyle name="20% - Accent1 5 13 3" xfId="25840"/>
    <cellStyle name="20% - Accent1 5 14" xfId="5023"/>
    <cellStyle name="20% - Accent1 5 14 2" xfId="25842"/>
    <cellStyle name="20% - Accent1 5 15" xfId="5024"/>
    <cellStyle name="20% - Accent1 5 15 2" xfId="25843"/>
    <cellStyle name="20% - Accent1 5 16" xfId="5025"/>
    <cellStyle name="20% - Accent1 5 16 2" xfId="25844"/>
    <cellStyle name="20% - Accent1 5 17" xfId="5026"/>
    <cellStyle name="20% - Accent1 5 17 2" xfId="25845"/>
    <cellStyle name="20% - Accent1 5 18" xfId="5027"/>
    <cellStyle name="20% - Accent1 5 18 2" xfId="25846"/>
    <cellStyle name="20% - Accent1 5 19" xfId="5028"/>
    <cellStyle name="20% - Accent1 5 19 2" xfId="25847"/>
    <cellStyle name="20% - Accent1 5 2" xfId="256"/>
    <cellStyle name="20% - Accent1 5 2 10" xfId="3682"/>
    <cellStyle name="20% - Accent1 5 2 10 10" xfId="5030"/>
    <cellStyle name="20% - Accent1 5 2 10 10 2" xfId="25849"/>
    <cellStyle name="20% - Accent1 5 2 10 11" xfId="24589"/>
    <cellStyle name="20% - Accent1 5 2 10 2" xfId="5031"/>
    <cellStyle name="20% - Accent1 5 2 10 2 2" xfId="5032"/>
    <cellStyle name="20% - Accent1 5 2 10 2 2 2" xfId="25851"/>
    <cellStyle name="20% - Accent1 5 2 10 2 3" xfId="25850"/>
    <cellStyle name="20% - Accent1 5 2 10 3" xfId="5033"/>
    <cellStyle name="20% - Accent1 5 2 10 3 2" xfId="5034"/>
    <cellStyle name="20% - Accent1 5 2 10 3 2 2" xfId="25853"/>
    <cellStyle name="20% - Accent1 5 2 10 3 3" xfId="25852"/>
    <cellStyle name="20% - Accent1 5 2 10 4" xfId="5035"/>
    <cellStyle name="20% - Accent1 5 2 10 4 2" xfId="25854"/>
    <cellStyle name="20% - Accent1 5 2 10 5" xfId="5036"/>
    <cellStyle name="20% - Accent1 5 2 10 5 2" xfId="25855"/>
    <cellStyle name="20% - Accent1 5 2 10 6" xfId="5037"/>
    <cellStyle name="20% - Accent1 5 2 10 6 2" xfId="25856"/>
    <cellStyle name="20% - Accent1 5 2 10 7" xfId="5038"/>
    <cellStyle name="20% - Accent1 5 2 10 7 2" xfId="25857"/>
    <cellStyle name="20% - Accent1 5 2 10 8" xfId="5039"/>
    <cellStyle name="20% - Accent1 5 2 10 8 2" xfId="25858"/>
    <cellStyle name="20% - Accent1 5 2 10 9" xfId="5040"/>
    <cellStyle name="20% - Accent1 5 2 10 9 2" xfId="25859"/>
    <cellStyle name="20% - Accent1 5 2 11" xfId="5041"/>
    <cellStyle name="20% - Accent1 5 2 11 2" xfId="5042"/>
    <cellStyle name="20% - Accent1 5 2 11 2 2" xfId="25861"/>
    <cellStyle name="20% - Accent1 5 2 11 3" xfId="25860"/>
    <cellStyle name="20% - Accent1 5 2 12" xfId="5043"/>
    <cellStyle name="20% - Accent1 5 2 12 2" xfId="5044"/>
    <cellStyle name="20% - Accent1 5 2 12 2 2" xfId="25863"/>
    <cellStyle name="20% - Accent1 5 2 12 3" xfId="25862"/>
    <cellStyle name="20% - Accent1 5 2 13" xfId="5045"/>
    <cellStyle name="20% - Accent1 5 2 13 2" xfId="25864"/>
    <cellStyle name="20% - Accent1 5 2 14" xfId="5046"/>
    <cellStyle name="20% - Accent1 5 2 14 2" xfId="25865"/>
    <cellStyle name="20% - Accent1 5 2 15" xfId="5047"/>
    <cellStyle name="20% - Accent1 5 2 15 2" xfId="25866"/>
    <cellStyle name="20% - Accent1 5 2 16" xfId="5048"/>
    <cellStyle name="20% - Accent1 5 2 16 2" xfId="25867"/>
    <cellStyle name="20% - Accent1 5 2 17" xfId="5049"/>
    <cellStyle name="20% - Accent1 5 2 17 2" xfId="25868"/>
    <cellStyle name="20% - Accent1 5 2 18" xfId="5050"/>
    <cellStyle name="20% - Accent1 5 2 18 2" xfId="25869"/>
    <cellStyle name="20% - Accent1 5 2 19" xfId="5029"/>
    <cellStyle name="20% - Accent1 5 2 19 2" xfId="25848"/>
    <cellStyle name="20% - Accent1 5 2 2" xfId="508"/>
    <cellStyle name="20% - Accent1 5 2 2 10" xfId="5052"/>
    <cellStyle name="20% - Accent1 5 2 2 10 2" xfId="25871"/>
    <cellStyle name="20% - Accent1 5 2 2 11" xfId="5051"/>
    <cellStyle name="20% - Accent1 5 2 2 11 2" xfId="25870"/>
    <cellStyle name="20% - Accent1 5 2 2 12" xfId="19999"/>
    <cellStyle name="20% - Accent1 5 2 2 12 2" xfId="36049"/>
    <cellStyle name="20% - Accent1 5 2 2 13" xfId="21495"/>
    <cellStyle name="20% - Accent1 5 2 2 2" xfId="1141"/>
    <cellStyle name="20% - Accent1 5 2 2 2 10" xfId="5053"/>
    <cellStyle name="20% - Accent1 5 2 2 2 10 2" xfId="25872"/>
    <cellStyle name="20% - Accent1 5 2 2 2 11" xfId="20747"/>
    <cellStyle name="20% - Accent1 5 2 2 2 12" xfId="22072"/>
    <cellStyle name="20% - Accent1 5 2 2 2 2" xfId="1912"/>
    <cellStyle name="20% - Accent1 5 2 2 2 2 2" xfId="5055"/>
    <cellStyle name="20% - Accent1 5 2 2 2 2 2 2" xfId="25874"/>
    <cellStyle name="20% - Accent1 5 2 2 2 2 3" xfId="5054"/>
    <cellStyle name="20% - Accent1 5 2 2 2 2 3 2" xfId="25873"/>
    <cellStyle name="20% - Accent1 5 2 2 2 2 4" xfId="22843"/>
    <cellStyle name="20% - Accent1 5 2 2 2 3" xfId="3680"/>
    <cellStyle name="20% - Accent1 5 2 2 2 3 2" xfId="5057"/>
    <cellStyle name="20% - Accent1 5 2 2 2 3 2 2" xfId="25876"/>
    <cellStyle name="20% - Accent1 5 2 2 2 3 3" xfId="5056"/>
    <cellStyle name="20% - Accent1 5 2 2 2 3 3 2" xfId="25875"/>
    <cellStyle name="20% - Accent1 5 2 2 2 3 4" xfId="24587"/>
    <cellStyle name="20% - Accent1 5 2 2 2 4" xfId="5058"/>
    <cellStyle name="20% - Accent1 5 2 2 2 4 2" xfId="25877"/>
    <cellStyle name="20% - Accent1 5 2 2 2 5" xfId="5059"/>
    <cellStyle name="20% - Accent1 5 2 2 2 5 2" xfId="25878"/>
    <cellStyle name="20% - Accent1 5 2 2 2 6" xfId="5060"/>
    <cellStyle name="20% - Accent1 5 2 2 2 6 2" xfId="25879"/>
    <cellStyle name="20% - Accent1 5 2 2 2 7" xfId="5061"/>
    <cellStyle name="20% - Accent1 5 2 2 2 7 2" xfId="25880"/>
    <cellStyle name="20% - Accent1 5 2 2 2 8" xfId="5062"/>
    <cellStyle name="20% - Accent1 5 2 2 2 8 2" xfId="25881"/>
    <cellStyle name="20% - Accent1 5 2 2 2 9" xfId="5063"/>
    <cellStyle name="20% - Accent1 5 2 2 2 9 2" xfId="25882"/>
    <cellStyle name="20% - Accent1 5 2 2 3" xfId="1911"/>
    <cellStyle name="20% - Accent1 5 2 2 3 2" xfId="5065"/>
    <cellStyle name="20% - Accent1 5 2 2 3 2 2" xfId="25884"/>
    <cellStyle name="20% - Accent1 5 2 2 3 3" xfId="5064"/>
    <cellStyle name="20% - Accent1 5 2 2 3 3 2" xfId="25883"/>
    <cellStyle name="20% - Accent1 5 2 2 3 4" xfId="22842"/>
    <cellStyle name="20% - Accent1 5 2 2 4" xfId="3681"/>
    <cellStyle name="20% - Accent1 5 2 2 4 2" xfId="5067"/>
    <cellStyle name="20% - Accent1 5 2 2 4 2 2" xfId="25886"/>
    <cellStyle name="20% - Accent1 5 2 2 4 3" xfId="5066"/>
    <cellStyle name="20% - Accent1 5 2 2 4 3 2" xfId="25885"/>
    <cellStyle name="20% - Accent1 5 2 2 4 4" xfId="24588"/>
    <cellStyle name="20% - Accent1 5 2 2 5" xfId="5068"/>
    <cellStyle name="20% - Accent1 5 2 2 5 2" xfId="25887"/>
    <cellStyle name="20% - Accent1 5 2 2 6" xfId="5069"/>
    <cellStyle name="20% - Accent1 5 2 2 6 2" xfId="25888"/>
    <cellStyle name="20% - Accent1 5 2 2 7" xfId="5070"/>
    <cellStyle name="20% - Accent1 5 2 2 7 2" xfId="25889"/>
    <cellStyle name="20% - Accent1 5 2 2 8" xfId="5071"/>
    <cellStyle name="20% - Accent1 5 2 2 8 2" xfId="25890"/>
    <cellStyle name="20% - Accent1 5 2 2 9" xfId="5072"/>
    <cellStyle name="20% - Accent1 5 2 2 9 2" xfId="25891"/>
    <cellStyle name="20% - Accent1 5 2 20" xfId="19859"/>
    <cellStyle name="20% - Accent1 5 2 20 2" xfId="35909"/>
    <cellStyle name="20% - Accent1 5 2 21" xfId="21355"/>
    <cellStyle name="20% - Accent1 5 2 3" xfId="633"/>
    <cellStyle name="20% - Accent1 5 2 3 10" xfId="5074"/>
    <cellStyle name="20% - Accent1 5 2 3 10 2" xfId="25893"/>
    <cellStyle name="20% - Accent1 5 2 3 11" xfId="5073"/>
    <cellStyle name="20% - Accent1 5 2 3 11 2" xfId="25892"/>
    <cellStyle name="20% - Accent1 5 2 3 12" xfId="20111"/>
    <cellStyle name="20% - Accent1 5 2 3 12 2" xfId="36161"/>
    <cellStyle name="20% - Accent1 5 2 3 13" xfId="21607"/>
    <cellStyle name="20% - Accent1 5 2 3 2" xfId="1142"/>
    <cellStyle name="20% - Accent1 5 2 3 2 10" xfId="5075"/>
    <cellStyle name="20% - Accent1 5 2 3 2 10 2" xfId="25894"/>
    <cellStyle name="20% - Accent1 5 2 3 2 11" xfId="20859"/>
    <cellStyle name="20% - Accent1 5 2 3 2 12" xfId="22073"/>
    <cellStyle name="20% - Accent1 5 2 3 2 2" xfId="1914"/>
    <cellStyle name="20% - Accent1 5 2 3 2 2 2" xfId="5077"/>
    <cellStyle name="20% - Accent1 5 2 3 2 2 2 2" xfId="25896"/>
    <cellStyle name="20% - Accent1 5 2 3 2 2 3" xfId="5076"/>
    <cellStyle name="20% - Accent1 5 2 3 2 2 3 2" xfId="25895"/>
    <cellStyle name="20% - Accent1 5 2 3 2 2 4" xfId="22845"/>
    <cellStyle name="20% - Accent1 5 2 3 2 3" xfId="3678"/>
    <cellStyle name="20% - Accent1 5 2 3 2 3 2" xfId="5079"/>
    <cellStyle name="20% - Accent1 5 2 3 2 3 2 2" xfId="25898"/>
    <cellStyle name="20% - Accent1 5 2 3 2 3 3" xfId="5078"/>
    <cellStyle name="20% - Accent1 5 2 3 2 3 3 2" xfId="25897"/>
    <cellStyle name="20% - Accent1 5 2 3 2 3 4" xfId="24585"/>
    <cellStyle name="20% - Accent1 5 2 3 2 4" xfId="5080"/>
    <cellStyle name="20% - Accent1 5 2 3 2 4 2" xfId="25899"/>
    <cellStyle name="20% - Accent1 5 2 3 2 5" xfId="5081"/>
    <cellStyle name="20% - Accent1 5 2 3 2 5 2" xfId="25900"/>
    <cellStyle name="20% - Accent1 5 2 3 2 6" xfId="5082"/>
    <cellStyle name="20% - Accent1 5 2 3 2 6 2" xfId="25901"/>
    <cellStyle name="20% - Accent1 5 2 3 2 7" xfId="5083"/>
    <cellStyle name="20% - Accent1 5 2 3 2 7 2" xfId="25902"/>
    <cellStyle name="20% - Accent1 5 2 3 2 8" xfId="5084"/>
    <cellStyle name="20% - Accent1 5 2 3 2 8 2" xfId="25903"/>
    <cellStyle name="20% - Accent1 5 2 3 2 9" xfId="5085"/>
    <cellStyle name="20% - Accent1 5 2 3 2 9 2" xfId="25904"/>
    <cellStyle name="20% - Accent1 5 2 3 3" xfId="1913"/>
    <cellStyle name="20% - Accent1 5 2 3 3 2" xfId="5087"/>
    <cellStyle name="20% - Accent1 5 2 3 3 2 2" xfId="25906"/>
    <cellStyle name="20% - Accent1 5 2 3 3 3" xfId="5086"/>
    <cellStyle name="20% - Accent1 5 2 3 3 3 2" xfId="25905"/>
    <cellStyle name="20% - Accent1 5 2 3 3 4" xfId="22844"/>
    <cellStyle name="20% - Accent1 5 2 3 4" xfId="3679"/>
    <cellStyle name="20% - Accent1 5 2 3 4 2" xfId="5089"/>
    <cellStyle name="20% - Accent1 5 2 3 4 2 2" xfId="25908"/>
    <cellStyle name="20% - Accent1 5 2 3 4 3" xfId="5088"/>
    <cellStyle name="20% - Accent1 5 2 3 4 3 2" xfId="25907"/>
    <cellStyle name="20% - Accent1 5 2 3 4 4" xfId="24586"/>
    <cellStyle name="20% - Accent1 5 2 3 5" xfId="5090"/>
    <cellStyle name="20% - Accent1 5 2 3 5 2" xfId="25909"/>
    <cellStyle name="20% - Accent1 5 2 3 6" xfId="5091"/>
    <cellStyle name="20% - Accent1 5 2 3 6 2" xfId="25910"/>
    <cellStyle name="20% - Accent1 5 2 3 7" xfId="5092"/>
    <cellStyle name="20% - Accent1 5 2 3 7 2" xfId="25911"/>
    <cellStyle name="20% - Accent1 5 2 3 8" xfId="5093"/>
    <cellStyle name="20% - Accent1 5 2 3 8 2" xfId="25912"/>
    <cellStyle name="20% - Accent1 5 2 3 9" xfId="5094"/>
    <cellStyle name="20% - Accent1 5 2 3 9 2" xfId="25913"/>
    <cellStyle name="20% - Accent1 5 2 4" xfId="755"/>
    <cellStyle name="20% - Accent1 5 2 4 10" xfId="5096"/>
    <cellStyle name="20% - Accent1 5 2 4 10 2" xfId="25915"/>
    <cellStyle name="20% - Accent1 5 2 4 11" xfId="5095"/>
    <cellStyle name="20% - Accent1 5 2 4 11 2" xfId="25914"/>
    <cellStyle name="20% - Accent1 5 2 4 12" xfId="20225"/>
    <cellStyle name="20% - Accent1 5 2 4 12 2" xfId="36275"/>
    <cellStyle name="20% - Accent1 5 2 4 13" xfId="21721"/>
    <cellStyle name="20% - Accent1 5 2 4 2" xfId="1143"/>
    <cellStyle name="20% - Accent1 5 2 4 2 10" xfId="5097"/>
    <cellStyle name="20% - Accent1 5 2 4 2 10 2" xfId="25916"/>
    <cellStyle name="20% - Accent1 5 2 4 2 11" xfId="20973"/>
    <cellStyle name="20% - Accent1 5 2 4 2 12" xfId="22074"/>
    <cellStyle name="20% - Accent1 5 2 4 2 2" xfId="1916"/>
    <cellStyle name="20% - Accent1 5 2 4 2 2 2" xfId="5099"/>
    <cellStyle name="20% - Accent1 5 2 4 2 2 2 2" xfId="25918"/>
    <cellStyle name="20% - Accent1 5 2 4 2 2 3" xfId="5098"/>
    <cellStyle name="20% - Accent1 5 2 4 2 2 3 2" xfId="25917"/>
    <cellStyle name="20% - Accent1 5 2 4 2 2 4" xfId="22847"/>
    <cellStyle name="20% - Accent1 5 2 4 2 3" xfId="3675"/>
    <cellStyle name="20% - Accent1 5 2 4 2 3 2" xfId="5101"/>
    <cellStyle name="20% - Accent1 5 2 4 2 3 2 2" xfId="25920"/>
    <cellStyle name="20% - Accent1 5 2 4 2 3 3" xfId="5100"/>
    <cellStyle name="20% - Accent1 5 2 4 2 3 3 2" xfId="25919"/>
    <cellStyle name="20% - Accent1 5 2 4 2 3 4" xfId="24583"/>
    <cellStyle name="20% - Accent1 5 2 4 2 4" xfId="5102"/>
    <cellStyle name="20% - Accent1 5 2 4 2 4 2" xfId="25921"/>
    <cellStyle name="20% - Accent1 5 2 4 2 5" xfId="5103"/>
    <cellStyle name="20% - Accent1 5 2 4 2 5 2" xfId="25922"/>
    <cellStyle name="20% - Accent1 5 2 4 2 6" xfId="5104"/>
    <cellStyle name="20% - Accent1 5 2 4 2 6 2" xfId="25923"/>
    <cellStyle name="20% - Accent1 5 2 4 2 7" xfId="5105"/>
    <cellStyle name="20% - Accent1 5 2 4 2 7 2" xfId="25924"/>
    <cellStyle name="20% - Accent1 5 2 4 2 8" xfId="5106"/>
    <cellStyle name="20% - Accent1 5 2 4 2 8 2" xfId="25925"/>
    <cellStyle name="20% - Accent1 5 2 4 2 9" xfId="5107"/>
    <cellStyle name="20% - Accent1 5 2 4 2 9 2" xfId="25926"/>
    <cellStyle name="20% - Accent1 5 2 4 3" xfId="1915"/>
    <cellStyle name="20% - Accent1 5 2 4 3 2" xfId="5109"/>
    <cellStyle name="20% - Accent1 5 2 4 3 2 2" xfId="25928"/>
    <cellStyle name="20% - Accent1 5 2 4 3 3" xfId="5108"/>
    <cellStyle name="20% - Accent1 5 2 4 3 3 2" xfId="25927"/>
    <cellStyle name="20% - Accent1 5 2 4 3 4" xfId="22846"/>
    <cellStyle name="20% - Accent1 5 2 4 4" xfId="3676"/>
    <cellStyle name="20% - Accent1 5 2 4 4 2" xfId="5111"/>
    <cellStyle name="20% - Accent1 5 2 4 4 2 2" xfId="25930"/>
    <cellStyle name="20% - Accent1 5 2 4 4 3" xfId="5110"/>
    <cellStyle name="20% - Accent1 5 2 4 4 3 2" xfId="25929"/>
    <cellStyle name="20% - Accent1 5 2 4 4 4" xfId="24584"/>
    <cellStyle name="20% - Accent1 5 2 4 5" xfId="5112"/>
    <cellStyle name="20% - Accent1 5 2 4 5 2" xfId="25931"/>
    <cellStyle name="20% - Accent1 5 2 4 6" xfId="5113"/>
    <cellStyle name="20% - Accent1 5 2 4 6 2" xfId="25932"/>
    <cellStyle name="20% - Accent1 5 2 4 7" xfId="5114"/>
    <cellStyle name="20% - Accent1 5 2 4 7 2" xfId="25933"/>
    <cellStyle name="20% - Accent1 5 2 4 8" xfId="5115"/>
    <cellStyle name="20% - Accent1 5 2 4 8 2" xfId="25934"/>
    <cellStyle name="20% - Accent1 5 2 4 9" xfId="5116"/>
    <cellStyle name="20% - Accent1 5 2 4 9 2" xfId="25935"/>
    <cellStyle name="20% - Accent1 5 2 5" xfId="874"/>
    <cellStyle name="20% - Accent1 5 2 5 10" xfId="5118"/>
    <cellStyle name="20% - Accent1 5 2 5 10 2" xfId="25937"/>
    <cellStyle name="20% - Accent1 5 2 5 11" xfId="5117"/>
    <cellStyle name="20% - Accent1 5 2 5 11 2" xfId="25936"/>
    <cellStyle name="20% - Accent1 5 2 5 12" xfId="20337"/>
    <cellStyle name="20% - Accent1 5 2 5 12 2" xfId="36387"/>
    <cellStyle name="20% - Accent1 5 2 5 13" xfId="21833"/>
    <cellStyle name="20% - Accent1 5 2 5 2" xfId="1144"/>
    <cellStyle name="20% - Accent1 5 2 5 2 10" xfId="5119"/>
    <cellStyle name="20% - Accent1 5 2 5 2 10 2" xfId="25938"/>
    <cellStyle name="20% - Accent1 5 2 5 2 11" xfId="21085"/>
    <cellStyle name="20% - Accent1 5 2 5 2 12" xfId="22075"/>
    <cellStyle name="20% - Accent1 5 2 5 2 2" xfId="1918"/>
    <cellStyle name="20% - Accent1 5 2 5 2 2 2" xfId="5121"/>
    <cellStyle name="20% - Accent1 5 2 5 2 2 2 2" xfId="25940"/>
    <cellStyle name="20% - Accent1 5 2 5 2 2 3" xfId="5120"/>
    <cellStyle name="20% - Accent1 5 2 5 2 2 3 2" xfId="25939"/>
    <cellStyle name="20% - Accent1 5 2 5 2 2 4" xfId="22849"/>
    <cellStyle name="20% - Accent1 5 2 5 2 3" xfId="3673"/>
    <cellStyle name="20% - Accent1 5 2 5 2 3 2" xfId="5123"/>
    <cellStyle name="20% - Accent1 5 2 5 2 3 2 2" xfId="25942"/>
    <cellStyle name="20% - Accent1 5 2 5 2 3 3" xfId="5122"/>
    <cellStyle name="20% - Accent1 5 2 5 2 3 3 2" xfId="25941"/>
    <cellStyle name="20% - Accent1 5 2 5 2 3 4" xfId="24581"/>
    <cellStyle name="20% - Accent1 5 2 5 2 4" xfId="5124"/>
    <cellStyle name="20% - Accent1 5 2 5 2 4 2" xfId="25943"/>
    <cellStyle name="20% - Accent1 5 2 5 2 5" xfId="5125"/>
    <cellStyle name="20% - Accent1 5 2 5 2 5 2" xfId="25944"/>
    <cellStyle name="20% - Accent1 5 2 5 2 6" xfId="5126"/>
    <cellStyle name="20% - Accent1 5 2 5 2 6 2" xfId="25945"/>
    <cellStyle name="20% - Accent1 5 2 5 2 7" xfId="5127"/>
    <cellStyle name="20% - Accent1 5 2 5 2 7 2" xfId="25946"/>
    <cellStyle name="20% - Accent1 5 2 5 2 8" xfId="5128"/>
    <cellStyle name="20% - Accent1 5 2 5 2 8 2" xfId="25947"/>
    <cellStyle name="20% - Accent1 5 2 5 2 9" xfId="5129"/>
    <cellStyle name="20% - Accent1 5 2 5 2 9 2" xfId="25948"/>
    <cellStyle name="20% - Accent1 5 2 5 3" xfId="1917"/>
    <cellStyle name="20% - Accent1 5 2 5 3 2" xfId="5131"/>
    <cellStyle name="20% - Accent1 5 2 5 3 2 2" xfId="25950"/>
    <cellStyle name="20% - Accent1 5 2 5 3 3" xfId="5130"/>
    <cellStyle name="20% - Accent1 5 2 5 3 3 2" xfId="25949"/>
    <cellStyle name="20% - Accent1 5 2 5 3 4" xfId="22848"/>
    <cellStyle name="20% - Accent1 5 2 5 4" xfId="3674"/>
    <cellStyle name="20% - Accent1 5 2 5 4 2" xfId="5133"/>
    <cellStyle name="20% - Accent1 5 2 5 4 2 2" xfId="25952"/>
    <cellStyle name="20% - Accent1 5 2 5 4 3" xfId="5132"/>
    <cellStyle name="20% - Accent1 5 2 5 4 3 2" xfId="25951"/>
    <cellStyle name="20% - Accent1 5 2 5 4 4" xfId="24582"/>
    <cellStyle name="20% - Accent1 5 2 5 5" xfId="5134"/>
    <cellStyle name="20% - Accent1 5 2 5 5 2" xfId="25953"/>
    <cellStyle name="20% - Accent1 5 2 5 6" xfId="5135"/>
    <cellStyle name="20% - Accent1 5 2 5 6 2" xfId="25954"/>
    <cellStyle name="20% - Accent1 5 2 5 7" xfId="5136"/>
    <cellStyle name="20% - Accent1 5 2 5 7 2" xfId="25955"/>
    <cellStyle name="20% - Accent1 5 2 5 8" xfId="5137"/>
    <cellStyle name="20% - Accent1 5 2 5 8 2" xfId="25956"/>
    <cellStyle name="20% - Accent1 5 2 5 9" xfId="5138"/>
    <cellStyle name="20% - Accent1 5 2 5 9 2" xfId="25957"/>
    <cellStyle name="20% - Accent1 5 2 6" xfId="991"/>
    <cellStyle name="20% - Accent1 5 2 6 10" xfId="5140"/>
    <cellStyle name="20% - Accent1 5 2 6 10 2" xfId="25959"/>
    <cellStyle name="20% - Accent1 5 2 6 11" xfId="5139"/>
    <cellStyle name="20% - Accent1 5 2 6 11 2" xfId="25958"/>
    <cellStyle name="20% - Accent1 5 2 6 12" xfId="20451"/>
    <cellStyle name="20% - Accent1 5 2 6 12 2" xfId="36501"/>
    <cellStyle name="20% - Accent1 5 2 6 13" xfId="21947"/>
    <cellStyle name="20% - Accent1 5 2 6 2" xfId="1145"/>
    <cellStyle name="20% - Accent1 5 2 6 2 10" xfId="5141"/>
    <cellStyle name="20% - Accent1 5 2 6 2 10 2" xfId="25960"/>
    <cellStyle name="20% - Accent1 5 2 6 2 11" xfId="21199"/>
    <cellStyle name="20% - Accent1 5 2 6 2 12" xfId="22076"/>
    <cellStyle name="20% - Accent1 5 2 6 2 2" xfId="1920"/>
    <cellStyle name="20% - Accent1 5 2 6 2 2 2" xfId="5143"/>
    <cellStyle name="20% - Accent1 5 2 6 2 2 2 2" xfId="25962"/>
    <cellStyle name="20% - Accent1 5 2 6 2 2 3" xfId="5142"/>
    <cellStyle name="20% - Accent1 5 2 6 2 2 3 2" xfId="25961"/>
    <cellStyle name="20% - Accent1 5 2 6 2 2 4" xfId="22851"/>
    <cellStyle name="20% - Accent1 5 2 6 2 3" xfId="3671"/>
    <cellStyle name="20% - Accent1 5 2 6 2 3 2" xfId="5145"/>
    <cellStyle name="20% - Accent1 5 2 6 2 3 2 2" xfId="25964"/>
    <cellStyle name="20% - Accent1 5 2 6 2 3 3" xfId="5144"/>
    <cellStyle name="20% - Accent1 5 2 6 2 3 3 2" xfId="25963"/>
    <cellStyle name="20% - Accent1 5 2 6 2 3 4" xfId="24579"/>
    <cellStyle name="20% - Accent1 5 2 6 2 4" xfId="5146"/>
    <cellStyle name="20% - Accent1 5 2 6 2 4 2" xfId="25965"/>
    <cellStyle name="20% - Accent1 5 2 6 2 5" xfId="5147"/>
    <cellStyle name="20% - Accent1 5 2 6 2 5 2" xfId="25966"/>
    <cellStyle name="20% - Accent1 5 2 6 2 6" xfId="5148"/>
    <cellStyle name="20% - Accent1 5 2 6 2 6 2" xfId="25967"/>
    <cellStyle name="20% - Accent1 5 2 6 2 7" xfId="5149"/>
    <cellStyle name="20% - Accent1 5 2 6 2 7 2" xfId="25968"/>
    <cellStyle name="20% - Accent1 5 2 6 2 8" xfId="5150"/>
    <cellStyle name="20% - Accent1 5 2 6 2 8 2" xfId="25969"/>
    <cellStyle name="20% - Accent1 5 2 6 2 9" xfId="5151"/>
    <cellStyle name="20% - Accent1 5 2 6 2 9 2" xfId="25970"/>
    <cellStyle name="20% - Accent1 5 2 6 3" xfId="1919"/>
    <cellStyle name="20% - Accent1 5 2 6 3 2" xfId="5153"/>
    <cellStyle name="20% - Accent1 5 2 6 3 2 2" xfId="25972"/>
    <cellStyle name="20% - Accent1 5 2 6 3 3" xfId="5152"/>
    <cellStyle name="20% - Accent1 5 2 6 3 3 2" xfId="25971"/>
    <cellStyle name="20% - Accent1 5 2 6 3 4" xfId="22850"/>
    <cellStyle name="20% - Accent1 5 2 6 4" xfId="3672"/>
    <cellStyle name="20% - Accent1 5 2 6 4 2" xfId="5155"/>
    <cellStyle name="20% - Accent1 5 2 6 4 2 2" xfId="25974"/>
    <cellStyle name="20% - Accent1 5 2 6 4 3" xfId="5154"/>
    <cellStyle name="20% - Accent1 5 2 6 4 3 2" xfId="25973"/>
    <cellStyle name="20% - Accent1 5 2 6 4 4" xfId="24580"/>
    <cellStyle name="20% - Accent1 5 2 6 5" xfId="5156"/>
    <cellStyle name="20% - Accent1 5 2 6 5 2" xfId="25975"/>
    <cellStyle name="20% - Accent1 5 2 6 6" xfId="5157"/>
    <cellStyle name="20% - Accent1 5 2 6 6 2" xfId="25976"/>
    <cellStyle name="20% - Accent1 5 2 6 7" xfId="5158"/>
    <cellStyle name="20% - Accent1 5 2 6 7 2" xfId="25977"/>
    <cellStyle name="20% - Accent1 5 2 6 8" xfId="5159"/>
    <cellStyle name="20% - Accent1 5 2 6 8 2" xfId="25978"/>
    <cellStyle name="20% - Accent1 5 2 6 9" xfId="5160"/>
    <cellStyle name="20% - Accent1 5 2 6 9 2" xfId="25979"/>
    <cellStyle name="20% - Accent1 5 2 7" xfId="534"/>
    <cellStyle name="20% - Accent1 5 2 7 10" xfId="5162"/>
    <cellStyle name="20% - Accent1 5 2 7 10 2" xfId="25981"/>
    <cellStyle name="20% - Accent1 5 2 7 11" xfId="5161"/>
    <cellStyle name="20% - Accent1 5 2 7 11 2" xfId="25980"/>
    <cellStyle name="20% - Accent1 5 2 7 12" xfId="20024"/>
    <cellStyle name="20% - Accent1 5 2 7 12 2" xfId="36074"/>
    <cellStyle name="20% - Accent1 5 2 7 13" xfId="21520"/>
    <cellStyle name="20% - Accent1 5 2 7 2" xfId="1146"/>
    <cellStyle name="20% - Accent1 5 2 7 2 10" xfId="5163"/>
    <cellStyle name="20% - Accent1 5 2 7 2 10 2" xfId="25982"/>
    <cellStyle name="20% - Accent1 5 2 7 2 11" xfId="20772"/>
    <cellStyle name="20% - Accent1 5 2 7 2 12" xfId="22077"/>
    <cellStyle name="20% - Accent1 5 2 7 2 2" xfId="1922"/>
    <cellStyle name="20% - Accent1 5 2 7 2 2 2" xfId="5165"/>
    <cellStyle name="20% - Accent1 5 2 7 2 2 2 2" xfId="25984"/>
    <cellStyle name="20% - Accent1 5 2 7 2 2 3" xfId="5164"/>
    <cellStyle name="20% - Accent1 5 2 7 2 2 3 2" xfId="25983"/>
    <cellStyle name="20% - Accent1 5 2 7 2 2 4" xfId="22853"/>
    <cellStyle name="20% - Accent1 5 2 7 2 3" xfId="3668"/>
    <cellStyle name="20% - Accent1 5 2 7 2 3 2" xfId="5167"/>
    <cellStyle name="20% - Accent1 5 2 7 2 3 2 2" xfId="25986"/>
    <cellStyle name="20% - Accent1 5 2 7 2 3 3" xfId="5166"/>
    <cellStyle name="20% - Accent1 5 2 7 2 3 3 2" xfId="25985"/>
    <cellStyle name="20% - Accent1 5 2 7 2 3 4" xfId="24577"/>
    <cellStyle name="20% - Accent1 5 2 7 2 4" xfId="5168"/>
    <cellStyle name="20% - Accent1 5 2 7 2 4 2" xfId="25987"/>
    <cellStyle name="20% - Accent1 5 2 7 2 5" xfId="5169"/>
    <cellStyle name="20% - Accent1 5 2 7 2 5 2" xfId="25988"/>
    <cellStyle name="20% - Accent1 5 2 7 2 6" xfId="5170"/>
    <cellStyle name="20% - Accent1 5 2 7 2 6 2" xfId="25989"/>
    <cellStyle name="20% - Accent1 5 2 7 2 7" xfId="5171"/>
    <cellStyle name="20% - Accent1 5 2 7 2 7 2" xfId="25990"/>
    <cellStyle name="20% - Accent1 5 2 7 2 8" xfId="5172"/>
    <cellStyle name="20% - Accent1 5 2 7 2 8 2" xfId="25991"/>
    <cellStyle name="20% - Accent1 5 2 7 2 9" xfId="5173"/>
    <cellStyle name="20% - Accent1 5 2 7 2 9 2" xfId="25992"/>
    <cellStyle name="20% - Accent1 5 2 7 3" xfId="1921"/>
    <cellStyle name="20% - Accent1 5 2 7 3 2" xfId="5175"/>
    <cellStyle name="20% - Accent1 5 2 7 3 2 2" xfId="25994"/>
    <cellStyle name="20% - Accent1 5 2 7 3 3" xfId="5174"/>
    <cellStyle name="20% - Accent1 5 2 7 3 3 2" xfId="25993"/>
    <cellStyle name="20% - Accent1 5 2 7 3 4" xfId="22852"/>
    <cellStyle name="20% - Accent1 5 2 7 4" xfId="3670"/>
    <cellStyle name="20% - Accent1 5 2 7 4 2" xfId="5177"/>
    <cellStyle name="20% - Accent1 5 2 7 4 2 2" xfId="25996"/>
    <cellStyle name="20% - Accent1 5 2 7 4 3" xfId="5176"/>
    <cellStyle name="20% - Accent1 5 2 7 4 3 2" xfId="25995"/>
    <cellStyle name="20% - Accent1 5 2 7 4 4" xfId="24578"/>
    <cellStyle name="20% - Accent1 5 2 7 5" xfId="5178"/>
    <cellStyle name="20% - Accent1 5 2 7 5 2" xfId="25997"/>
    <cellStyle name="20% - Accent1 5 2 7 6" xfId="5179"/>
    <cellStyle name="20% - Accent1 5 2 7 6 2" xfId="25998"/>
    <cellStyle name="20% - Accent1 5 2 7 7" xfId="5180"/>
    <cellStyle name="20% - Accent1 5 2 7 7 2" xfId="25999"/>
    <cellStyle name="20% - Accent1 5 2 7 8" xfId="5181"/>
    <cellStyle name="20% - Accent1 5 2 7 8 2" xfId="26000"/>
    <cellStyle name="20% - Accent1 5 2 7 9" xfId="5182"/>
    <cellStyle name="20% - Accent1 5 2 7 9 2" xfId="26001"/>
    <cellStyle name="20% - Accent1 5 2 8" xfId="1147"/>
    <cellStyle name="20% - Accent1 5 2 8 10" xfId="5183"/>
    <cellStyle name="20% - Accent1 5 2 8 10 2" xfId="26002"/>
    <cellStyle name="20% - Accent1 5 2 8 11" xfId="20607"/>
    <cellStyle name="20% - Accent1 5 2 8 12" xfId="22078"/>
    <cellStyle name="20% - Accent1 5 2 8 2" xfId="1923"/>
    <cellStyle name="20% - Accent1 5 2 8 2 2" xfId="5185"/>
    <cellStyle name="20% - Accent1 5 2 8 2 2 2" xfId="26004"/>
    <cellStyle name="20% - Accent1 5 2 8 2 3" xfId="5184"/>
    <cellStyle name="20% - Accent1 5 2 8 2 3 2" xfId="26003"/>
    <cellStyle name="20% - Accent1 5 2 8 2 4" xfId="22854"/>
    <cellStyle name="20% - Accent1 5 2 8 3" xfId="3667"/>
    <cellStyle name="20% - Accent1 5 2 8 3 2" xfId="5187"/>
    <cellStyle name="20% - Accent1 5 2 8 3 2 2" xfId="26006"/>
    <cellStyle name="20% - Accent1 5 2 8 3 3" xfId="5186"/>
    <cellStyle name="20% - Accent1 5 2 8 3 3 2" xfId="26005"/>
    <cellStyle name="20% - Accent1 5 2 8 3 4" xfId="24576"/>
    <cellStyle name="20% - Accent1 5 2 8 4" xfId="5188"/>
    <cellStyle name="20% - Accent1 5 2 8 4 2" xfId="26007"/>
    <cellStyle name="20% - Accent1 5 2 8 5" xfId="5189"/>
    <cellStyle name="20% - Accent1 5 2 8 5 2" xfId="26008"/>
    <cellStyle name="20% - Accent1 5 2 8 6" xfId="5190"/>
    <cellStyle name="20% - Accent1 5 2 8 6 2" xfId="26009"/>
    <cellStyle name="20% - Accent1 5 2 8 7" xfId="5191"/>
    <cellStyle name="20% - Accent1 5 2 8 7 2" xfId="26010"/>
    <cellStyle name="20% - Accent1 5 2 8 8" xfId="5192"/>
    <cellStyle name="20% - Accent1 5 2 8 8 2" xfId="26011"/>
    <cellStyle name="20% - Accent1 5 2 8 9" xfId="5193"/>
    <cellStyle name="20% - Accent1 5 2 8 9 2" xfId="26012"/>
    <cellStyle name="20% - Accent1 5 2 9" xfId="1910"/>
    <cellStyle name="20% - Accent1 5 2 9 10" xfId="5194"/>
    <cellStyle name="20% - Accent1 5 2 9 10 2" xfId="26013"/>
    <cellStyle name="20% - Accent1 5 2 9 11" xfId="22841"/>
    <cellStyle name="20% - Accent1 5 2 9 2" xfId="5195"/>
    <cellStyle name="20% - Accent1 5 2 9 2 2" xfId="5196"/>
    <cellStyle name="20% - Accent1 5 2 9 2 2 2" xfId="26015"/>
    <cellStyle name="20% - Accent1 5 2 9 2 3" xfId="26014"/>
    <cellStyle name="20% - Accent1 5 2 9 3" xfId="5197"/>
    <cellStyle name="20% - Accent1 5 2 9 3 2" xfId="5198"/>
    <cellStyle name="20% - Accent1 5 2 9 3 2 2" xfId="26017"/>
    <cellStyle name="20% - Accent1 5 2 9 3 3" xfId="26016"/>
    <cellStyle name="20% - Accent1 5 2 9 4" xfId="5199"/>
    <cellStyle name="20% - Accent1 5 2 9 4 2" xfId="26018"/>
    <cellStyle name="20% - Accent1 5 2 9 5" xfId="5200"/>
    <cellStyle name="20% - Accent1 5 2 9 5 2" xfId="26019"/>
    <cellStyle name="20% - Accent1 5 2 9 6" xfId="5201"/>
    <cellStyle name="20% - Accent1 5 2 9 6 2" xfId="26020"/>
    <cellStyle name="20% - Accent1 5 2 9 7" xfId="5202"/>
    <cellStyle name="20% - Accent1 5 2 9 7 2" xfId="26021"/>
    <cellStyle name="20% - Accent1 5 2 9 8" xfId="5203"/>
    <cellStyle name="20% - Accent1 5 2 9 8 2" xfId="26022"/>
    <cellStyle name="20% - Accent1 5 2 9 9" xfId="5204"/>
    <cellStyle name="20% - Accent1 5 2 9 9 2" xfId="26023"/>
    <cellStyle name="20% - Accent1 5 20" xfId="4996"/>
    <cellStyle name="20% - Accent1 5 20 2" xfId="25815"/>
    <cellStyle name="20% - Accent1 5 21" xfId="19841"/>
    <cellStyle name="20% - Accent1 5 21 2" xfId="35891"/>
    <cellStyle name="20% - Accent1 5 22" xfId="21337"/>
    <cellStyle name="20% - Accent1 5 3" xfId="302"/>
    <cellStyle name="20% - Accent1 5 3 10" xfId="3666"/>
    <cellStyle name="20% - Accent1 5 3 10 2" xfId="5206"/>
    <cellStyle name="20% - Accent1 5 3 10 2 2" xfId="26025"/>
    <cellStyle name="20% - Accent1 5 3 10 3" xfId="24575"/>
    <cellStyle name="20% - Accent1 5 3 11" xfId="5205"/>
    <cellStyle name="20% - Accent1 5 3 11 2" xfId="26024"/>
    <cellStyle name="20% - Accent1 5 3 12" xfId="19902"/>
    <cellStyle name="20% - Accent1 5 3 12 2" xfId="35952"/>
    <cellStyle name="20% - Accent1 5 3 13" xfId="21398"/>
    <cellStyle name="20% - Accent1 5 3 2" xfId="554"/>
    <cellStyle name="20% - Accent1 5 3 2 10" xfId="5207"/>
    <cellStyle name="20% - Accent1 5 3 2 10 2" xfId="26026"/>
    <cellStyle name="20% - Accent1 5 3 2 11" xfId="20044"/>
    <cellStyle name="20% - Accent1 5 3 2 11 2" xfId="36094"/>
    <cellStyle name="20% - Accent1 5 3 2 12" xfId="21540"/>
    <cellStyle name="20% - Accent1 5 3 2 2" xfId="1148"/>
    <cellStyle name="20% - Accent1 5 3 2 2 2" xfId="1926"/>
    <cellStyle name="20% - Accent1 5 3 2 2 2 2" xfId="5209"/>
    <cellStyle name="20% - Accent1 5 3 2 2 2 2 2" xfId="26028"/>
    <cellStyle name="20% - Accent1 5 3 2 2 2 3" xfId="22857"/>
    <cellStyle name="20% - Accent1 5 3 2 2 3" xfId="3664"/>
    <cellStyle name="20% - Accent1 5 3 2 2 3 2" xfId="24573"/>
    <cellStyle name="20% - Accent1 5 3 2 2 4" xfId="5208"/>
    <cellStyle name="20% - Accent1 5 3 2 2 4 2" xfId="26027"/>
    <cellStyle name="20% - Accent1 5 3 2 2 5" xfId="20792"/>
    <cellStyle name="20% - Accent1 5 3 2 2 6" xfId="22079"/>
    <cellStyle name="20% - Accent1 5 3 2 3" xfId="1925"/>
    <cellStyle name="20% - Accent1 5 3 2 3 2" xfId="5211"/>
    <cellStyle name="20% - Accent1 5 3 2 3 2 2" xfId="26030"/>
    <cellStyle name="20% - Accent1 5 3 2 3 3" xfId="5210"/>
    <cellStyle name="20% - Accent1 5 3 2 3 3 2" xfId="26029"/>
    <cellStyle name="20% - Accent1 5 3 2 3 4" xfId="22856"/>
    <cellStyle name="20% - Accent1 5 3 2 4" xfId="3665"/>
    <cellStyle name="20% - Accent1 5 3 2 4 2" xfId="5212"/>
    <cellStyle name="20% - Accent1 5 3 2 4 2 2" xfId="26031"/>
    <cellStyle name="20% - Accent1 5 3 2 4 3" xfId="24574"/>
    <cellStyle name="20% - Accent1 5 3 2 5" xfId="5213"/>
    <cellStyle name="20% - Accent1 5 3 2 5 2" xfId="26032"/>
    <cellStyle name="20% - Accent1 5 3 2 6" xfId="5214"/>
    <cellStyle name="20% - Accent1 5 3 2 6 2" xfId="26033"/>
    <cellStyle name="20% - Accent1 5 3 2 7" xfId="5215"/>
    <cellStyle name="20% - Accent1 5 3 2 7 2" xfId="26034"/>
    <cellStyle name="20% - Accent1 5 3 2 8" xfId="5216"/>
    <cellStyle name="20% - Accent1 5 3 2 8 2" xfId="26035"/>
    <cellStyle name="20% - Accent1 5 3 2 9" xfId="5217"/>
    <cellStyle name="20% - Accent1 5 3 2 9 2" xfId="26036"/>
    <cellStyle name="20% - Accent1 5 3 3" xfId="676"/>
    <cellStyle name="20% - Accent1 5 3 3 2" xfId="1149"/>
    <cellStyle name="20% - Accent1 5 3 3 2 2" xfId="1928"/>
    <cellStyle name="20% - Accent1 5 3 3 2 2 2" xfId="22859"/>
    <cellStyle name="20% - Accent1 5 3 3 2 3" xfId="3662"/>
    <cellStyle name="20% - Accent1 5 3 3 2 3 2" xfId="24571"/>
    <cellStyle name="20% - Accent1 5 3 3 2 4" xfId="5219"/>
    <cellStyle name="20% - Accent1 5 3 3 2 4 2" xfId="26038"/>
    <cellStyle name="20% - Accent1 5 3 3 2 5" xfId="20902"/>
    <cellStyle name="20% - Accent1 5 3 3 2 6" xfId="22080"/>
    <cellStyle name="20% - Accent1 5 3 3 3" xfId="1927"/>
    <cellStyle name="20% - Accent1 5 3 3 3 2" xfId="5220"/>
    <cellStyle name="20% - Accent1 5 3 3 3 2 2" xfId="26039"/>
    <cellStyle name="20% - Accent1 5 3 3 3 3" xfId="22858"/>
    <cellStyle name="20% - Accent1 5 3 3 4" xfId="3663"/>
    <cellStyle name="20% - Accent1 5 3 3 4 2" xfId="24572"/>
    <cellStyle name="20% - Accent1 5 3 3 5" xfId="5218"/>
    <cellStyle name="20% - Accent1 5 3 3 5 2" xfId="26037"/>
    <cellStyle name="20% - Accent1 5 3 3 6" xfId="20154"/>
    <cellStyle name="20% - Accent1 5 3 3 6 2" xfId="36204"/>
    <cellStyle name="20% - Accent1 5 3 3 7" xfId="21650"/>
    <cellStyle name="20% - Accent1 5 3 4" xfId="799"/>
    <cellStyle name="20% - Accent1 5 3 4 2" xfId="1150"/>
    <cellStyle name="20% - Accent1 5 3 4 2 2" xfId="1930"/>
    <cellStyle name="20% - Accent1 5 3 4 2 2 2" xfId="22861"/>
    <cellStyle name="20% - Accent1 5 3 4 2 3" xfId="3660"/>
    <cellStyle name="20% - Accent1 5 3 4 2 3 2" xfId="24569"/>
    <cellStyle name="20% - Accent1 5 3 4 2 4" xfId="5222"/>
    <cellStyle name="20% - Accent1 5 3 4 2 4 2" xfId="26041"/>
    <cellStyle name="20% - Accent1 5 3 4 2 5" xfId="21016"/>
    <cellStyle name="20% - Accent1 5 3 4 2 6" xfId="22081"/>
    <cellStyle name="20% - Accent1 5 3 4 3" xfId="1929"/>
    <cellStyle name="20% - Accent1 5 3 4 3 2" xfId="5223"/>
    <cellStyle name="20% - Accent1 5 3 4 3 2 2" xfId="26042"/>
    <cellStyle name="20% - Accent1 5 3 4 3 3" xfId="22860"/>
    <cellStyle name="20% - Accent1 5 3 4 4" xfId="3661"/>
    <cellStyle name="20% - Accent1 5 3 4 4 2" xfId="24570"/>
    <cellStyle name="20% - Accent1 5 3 4 5" xfId="5221"/>
    <cellStyle name="20% - Accent1 5 3 4 5 2" xfId="26040"/>
    <cellStyle name="20% - Accent1 5 3 4 6" xfId="20268"/>
    <cellStyle name="20% - Accent1 5 3 4 6 2" xfId="36318"/>
    <cellStyle name="20% - Accent1 5 3 4 7" xfId="21764"/>
    <cellStyle name="20% - Accent1 5 3 5" xfId="917"/>
    <cellStyle name="20% - Accent1 5 3 5 2" xfId="1151"/>
    <cellStyle name="20% - Accent1 5 3 5 2 2" xfId="1932"/>
    <cellStyle name="20% - Accent1 5 3 5 2 2 2" xfId="22863"/>
    <cellStyle name="20% - Accent1 5 3 5 2 3" xfId="3658"/>
    <cellStyle name="20% - Accent1 5 3 5 2 3 2" xfId="24567"/>
    <cellStyle name="20% - Accent1 5 3 5 2 4" xfId="5225"/>
    <cellStyle name="20% - Accent1 5 3 5 2 4 2" xfId="26044"/>
    <cellStyle name="20% - Accent1 5 3 5 2 5" xfId="21128"/>
    <cellStyle name="20% - Accent1 5 3 5 2 6" xfId="22082"/>
    <cellStyle name="20% - Accent1 5 3 5 3" xfId="1931"/>
    <cellStyle name="20% - Accent1 5 3 5 3 2" xfId="22862"/>
    <cellStyle name="20% - Accent1 5 3 5 4" xfId="3659"/>
    <cellStyle name="20% - Accent1 5 3 5 4 2" xfId="24568"/>
    <cellStyle name="20% - Accent1 5 3 5 5" xfId="5224"/>
    <cellStyle name="20% - Accent1 5 3 5 5 2" xfId="26043"/>
    <cellStyle name="20% - Accent1 5 3 5 6" xfId="20380"/>
    <cellStyle name="20% - Accent1 5 3 5 6 2" xfId="36430"/>
    <cellStyle name="20% - Accent1 5 3 5 7" xfId="21876"/>
    <cellStyle name="20% - Accent1 5 3 6" xfId="1036"/>
    <cellStyle name="20% - Accent1 5 3 6 2" xfId="1152"/>
    <cellStyle name="20% - Accent1 5 3 6 2 2" xfId="1934"/>
    <cellStyle name="20% - Accent1 5 3 6 2 2 2" xfId="22865"/>
    <cellStyle name="20% - Accent1 5 3 6 2 3" xfId="3655"/>
    <cellStyle name="20% - Accent1 5 3 6 2 3 2" xfId="24565"/>
    <cellStyle name="20% - Accent1 5 3 6 2 4" xfId="5227"/>
    <cellStyle name="20% - Accent1 5 3 6 2 4 2" xfId="26046"/>
    <cellStyle name="20% - Accent1 5 3 6 2 5" xfId="21244"/>
    <cellStyle name="20% - Accent1 5 3 6 2 6" xfId="22083"/>
    <cellStyle name="20% - Accent1 5 3 6 3" xfId="1933"/>
    <cellStyle name="20% - Accent1 5 3 6 3 2" xfId="22864"/>
    <cellStyle name="20% - Accent1 5 3 6 4" xfId="3656"/>
    <cellStyle name="20% - Accent1 5 3 6 4 2" xfId="24566"/>
    <cellStyle name="20% - Accent1 5 3 6 5" xfId="5226"/>
    <cellStyle name="20% - Accent1 5 3 6 5 2" xfId="26045"/>
    <cellStyle name="20% - Accent1 5 3 6 6" xfId="20496"/>
    <cellStyle name="20% - Accent1 5 3 6 6 2" xfId="36546"/>
    <cellStyle name="20% - Accent1 5 3 6 7" xfId="21992"/>
    <cellStyle name="20% - Accent1 5 3 7" xfId="413"/>
    <cellStyle name="20% - Accent1 5 3 7 2" xfId="1153"/>
    <cellStyle name="20% - Accent1 5 3 7 2 2" xfId="1936"/>
    <cellStyle name="20% - Accent1 5 3 7 2 2 2" xfId="22867"/>
    <cellStyle name="20% - Accent1 5 3 7 2 3" xfId="3653"/>
    <cellStyle name="20% - Accent1 5 3 7 2 3 2" xfId="24563"/>
    <cellStyle name="20% - Accent1 5 3 7 2 4" xfId="5229"/>
    <cellStyle name="20% - Accent1 5 3 7 2 4 2" xfId="26048"/>
    <cellStyle name="20% - Accent1 5 3 7 2 5" xfId="20697"/>
    <cellStyle name="20% - Accent1 5 3 7 2 6" xfId="22084"/>
    <cellStyle name="20% - Accent1 5 3 7 3" xfId="1935"/>
    <cellStyle name="20% - Accent1 5 3 7 3 2" xfId="22866"/>
    <cellStyle name="20% - Accent1 5 3 7 4" xfId="3654"/>
    <cellStyle name="20% - Accent1 5 3 7 4 2" xfId="24564"/>
    <cellStyle name="20% - Accent1 5 3 7 5" xfId="5228"/>
    <cellStyle name="20% - Accent1 5 3 7 5 2" xfId="26047"/>
    <cellStyle name="20% - Accent1 5 3 7 6" xfId="19949"/>
    <cellStyle name="20% - Accent1 5 3 7 6 2" xfId="35999"/>
    <cellStyle name="20% - Accent1 5 3 7 7" xfId="21445"/>
    <cellStyle name="20% - Accent1 5 3 8" xfId="1154"/>
    <cellStyle name="20% - Accent1 5 3 8 2" xfId="1937"/>
    <cellStyle name="20% - Accent1 5 3 8 2 2" xfId="22868"/>
    <cellStyle name="20% - Accent1 5 3 8 3" xfId="3652"/>
    <cellStyle name="20% - Accent1 5 3 8 3 2" xfId="24562"/>
    <cellStyle name="20% - Accent1 5 3 8 4" xfId="5230"/>
    <cellStyle name="20% - Accent1 5 3 8 4 2" xfId="26049"/>
    <cellStyle name="20% - Accent1 5 3 8 5" xfId="20650"/>
    <cellStyle name="20% - Accent1 5 3 8 6" xfId="22085"/>
    <cellStyle name="20% - Accent1 5 3 9" xfId="1924"/>
    <cellStyle name="20% - Accent1 5 3 9 2" xfId="5231"/>
    <cellStyle name="20% - Accent1 5 3 9 2 2" xfId="26050"/>
    <cellStyle name="20% - Accent1 5 3 9 3" xfId="22855"/>
    <cellStyle name="20% - Accent1 5 4" xfId="490"/>
    <cellStyle name="20% - Accent1 5 4 10" xfId="5233"/>
    <cellStyle name="20% - Accent1 5 4 10 2" xfId="26052"/>
    <cellStyle name="20% - Accent1 5 4 11" xfId="5232"/>
    <cellStyle name="20% - Accent1 5 4 11 2" xfId="26051"/>
    <cellStyle name="20% - Accent1 5 4 12" xfId="19981"/>
    <cellStyle name="20% - Accent1 5 4 12 2" xfId="36031"/>
    <cellStyle name="20% - Accent1 5 4 13" xfId="21477"/>
    <cellStyle name="20% - Accent1 5 4 2" xfId="1155"/>
    <cellStyle name="20% - Accent1 5 4 2 10" xfId="5234"/>
    <cellStyle name="20% - Accent1 5 4 2 10 2" xfId="26053"/>
    <cellStyle name="20% - Accent1 5 4 2 11" xfId="20729"/>
    <cellStyle name="20% - Accent1 5 4 2 12" xfId="22086"/>
    <cellStyle name="20% - Accent1 5 4 2 2" xfId="1939"/>
    <cellStyle name="20% - Accent1 5 4 2 2 2" xfId="5236"/>
    <cellStyle name="20% - Accent1 5 4 2 2 2 2" xfId="26055"/>
    <cellStyle name="20% - Accent1 5 4 2 2 3" xfId="5235"/>
    <cellStyle name="20% - Accent1 5 4 2 2 3 2" xfId="26054"/>
    <cellStyle name="20% - Accent1 5 4 2 2 4" xfId="22870"/>
    <cellStyle name="20% - Accent1 5 4 2 3" xfId="3650"/>
    <cellStyle name="20% - Accent1 5 4 2 3 2" xfId="5238"/>
    <cellStyle name="20% - Accent1 5 4 2 3 2 2" xfId="26057"/>
    <cellStyle name="20% - Accent1 5 4 2 3 3" xfId="5237"/>
    <cellStyle name="20% - Accent1 5 4 2 3 3 2" xfId="26056"/>
    <cellStyle name="20% - Accent1 5 4 2 3 4" xfId="24560"/>
    <cellStyle name="20% - Accent1 5 4 2 4" xfId="5239"/>
    <cellStyle name="20% - Accent1 5 4 2 4 2" xfId="26058"/>
    <cellStyle name="20% - Accent1 5 4 2 5" xfId="5240"/>
    <cellStyle name="20% - Accent1 5 4 2 5 2" xfId="26059"/>
    <cellStyle name="20% - Accent1 5 4 2 6" xfId="5241"/>
    <cellStyle name="20% - Accent1 5 4 2 6 2" xfId="26060"/>
    <cellStyle name="20% - Accent1 5 4 2 7" xfId="5242"/>
    <cellStyle name="20% - Accent1 5 4 2 7 2" xfId="26061"/>
    <cellStyle name="20% - Accent1 5 4 2 8" xfId="5243"/>
    <cellStyle name="20% - Accent1 5 4 2 8 2" xfId="26062"/>
    <cellStyle name="20% - Accent1 5 4 2 9" xfId="5244"/>
    <cellStyle name="20% - Accent1 5 4 2 9 2" xfId="26063"/>
    <cellStyle name="20% - Accent1 5 4 3" xfId="1938"/>
    <cellStyle name="20% - Accent1 5 4 3 2" xfId="5246"/>
    <cellStyle name="20% - Accent1 5 4 3 2 2" xfId="26065"/>
    <cellStyle name="20% - Accent1 5 4 3 3" xfId="5245"/>
    <cellStyle name="20% - Accent1 5 4 3 3 2" xfId="26064"/>
    <cellStyle name="20% - Accent1 5 4 3 4" xfId="22869"/>
    <cellStyle name="20% - Accent1 5 4 4" xfId="3651"/>
    <cellStyle name="20% - Accent1 5 4 4 2" xfId="5248"/>
    <cellStyle name="20% - Accent1 5 4 4 2 2" xfId="26067"/>
    <cellStyle name="20% - Accent1 5 4 4 3" xfId="5247"/>
    <cellStyle name="20% - Accent1 5 4 4 3 2" xfId="26066"/>
    <cellStyle name="20% - Accent1 5 4 4 4" xfId="24561"/>
    <cellStyle name="20% - Accent1 5 4 5" xfId="5249"/>
    <cellStyle name="20% - Accent1 5 4 5 2" xfId="26068"/>
    <cellStyle name="20% - Accent1 5 4 6" xfId="5250"/>
    <cellStyle name="20% - Accent1 5 4 6 2" xfId="26069"/>
    <cellStyle name="20% - Accent1 5 4 7" xfId="5251"/>
    <cellStyle name="20% - Accent1 5 4 7 2" xfId="26070"/>
    <cellStyle name="20% - Accent1 5 4 8" xfId="5252"/>
    <cellStyle name="20% - Accent1 5 4 8 2" xfId="26071"/>
    <cellStyle name="20% - Accent1 5 4 9" xfId="5253"/>
    <cellStyle name="20% - Accent1 5 4 9 2" xfId="26072"/>
    <cellStyle name="20% - Accent1 5 5" xfId="615"/>
    <cellStyle name="20% - Accent1 5 5 10" xfId="5255"/>
    <cellStyle name="20% - Accent1 5 5 10 2" xfId="26074"/>
    <cellStyle name="20% - Accent1 5 5 11" xfId="5254"/>
    <cellStyle name="20% - Accent1 5 5 11 2" xfId="26073"/>
    <cellStyle name="20% - Accent1 5 5 12" xfId="20093"/>
    <cellStyle name="20% - Accent1 5 5 12 2" xfId="36143"/>
    <cellStyle name="20% - Accent1 5 5 13" xfId="21589"/>
    <cellStyle name="20% - Accent1 5 5 2" xfId="1156"/>
    <cellStyle name="20% - Accent1 5 5 2 10" xfId="5256"/>
    <cellStyle name="20% - Accent1 5 5 2 10 2" xfId="26075"/>
    <cellStyle name="20% - Accent1 5 5 2 11" xfId="20841"/>
    <cellStyle name="20% - Accent1 5 5 2 12" xfId="22087"/>
    <cellStyle name="20% - Accent1 5 5 2 2" xfId="1941"/>
    <cellStyle name="20% - Accent1 5 5 2 2 2" xfId="5258"/>
    <cellStyle name="20% - Accent1 5 5 2 2 2 2" xfId="26077"/>
    <cellStyle name="20% - Accent1 5 5 2 2 3" xfId="5257"/>
    <cellStyle name="20% - Accent1 5 5 2 2 3 2" xfId="26076"/>
    <cellStyle name="20% - Accent1 5 5 2 2 4" xfId="22872"/>
    <cellStyle name="20% - Accent1 5 5 2 3" xfId="3647"/>
    <cellStyle name="20% - Accent1 5 5 2 3 2" xfId="5260"/>
    <cellStyle name="20% - Accent1 5 5 2 3 2 2" xfId="26079"/>
    <cellStyle name="20% - Accent1 5 5 2 3 3" xfId="5259"/>
    <cellStyle name="20% - Accent1 5 5 2 3 3 2" xfId="26078"/>
    <cellStyle name="20% - Accent1 5 5 2 3 4" xfId="24558"/>
    <cellStyle name="20% - Accent1 5 5 2 4" xfId="5261"/>
    <cellStyle name="20% - Accent1 5 5 2 4 2" xfId="26080"/>
    <cellStyle name="20% - Accent1 5 5 2 5" xfId="5262"/>
    <cellStyle name="20% - Accent1 5 5 2 5 2" xfId="26081"/>
    <cellStyle name="20% - Accent1 5 5 2 6" xfId="5263"/>
    <cellStyle name="20% - Accent1 5 5 2 6 2" xfId="26082"/>
    <cellStyle name="20% - Accent1 5 5 2 7" xfId="5264"/>
    <cellStyle name="20% - Accent1 5 5 2 7 2" xfId="26083"/>
    <cellStyle name="20% - Accent1 5 5 2 8" xfId="5265"/>
    <cellStyle name="20% - Accent1 5 5 2 8 2" xfId="26084"/>
    <cellStyle name="20% - Accent1 5 5 2 9" xfId="5266"/>
    <cellStyle name="20% - Accent1 5 5 2 9 2" xfId="26085"/>
    <cellStyle name="20% - Accent1 5 5 3" xfId="1940"/>
    <cellStyle name="20% - Accent1 5 5 3 2" xfId="5268"/>
    <cellStyle name="20% - Accent1 5 5 3 2 2" xfId="26087"/>
    <cellStyle name="20% - Accent1 5 5 3 3" xfId="5267"/>
    <cellStyle name="20% - Accent1 5 5 3 3 2" xfId="26086"/>
    <cellStyle name="20% - Accent1 5 5 3 4" xfId="22871"/>
    <cellStyle name="20% - Accent1 5 5 4" xfId="3648"/>
    <cellStyle name="20% - Accent1 5 5 4 2" xfId="5270"/>
    <cellStyle name="20% - Accent1 5 5 4 2 2" xfId="26089"/>
    <cellStyle name="20% - Accent1 5 5 4 3" xfId="5269"/>
    <cellStyle name="20% - Accent1 5 5 4 3 2" xfId="26088"/>
    <cellStyle name="20% - Accent1 5 5 4 4" xfId="24559"/>
    <cellStyle name="20% - Accent1 5 5 5" xfId="5271"/>
    <cellStyle name="20% - Accent1 5 5 5 2" xfId="26090"/>
    <cellStyle name="20% - Accent1 5 5 6" xfId="5272"/>
    <cellStyle name="20% - Accent1 5 5 6 2" xfId="26091"/>
    <cellStyle name="20% - Accent1 5 5 7" xfId="5273"/>
    <cellStyle name="20% - Accent1 5 5 7 2" xfId="26092"/>
    <cellStyle name="20% - Accent1 5 5 8" xfId="5274"/>
    <cellStyle name="20% - Accent1 5 5 8 2" xfId="26093"/>
    <cellStyle name="20% - Accent1 5 5 9" xfId="5275"/>
    <cellStyle name="20% - Accent1 5 5 9 2" xfId="26094"/>
    <cellStyle name="20% - Accent1 5 6" xfId="737"/>
    <cellStyle name="20% - Accent1 5 6 10" xfId="5277"/>
    <cellStyle name="20% - Accent1 5 6 10 2" xfId="26096"/>
    <cellStyle name="20% - Accent1 5 6 11" xfId="5276"/>
    <cellStyle name="20% - Accent1 5 6 11 2" xfId="26095"/>
    <cellStyle name="20% - Accent1 5 6 12" xfId="20207"/>
    <cellStyle name="20% - Accent1 5 6 12 2" xfId="36257"/>
    <cellStyle name="20% - Accent1 5 6 13" xfId="21703"/>
    <cellStyle name="20% - Accent1 5 6 2" xfId="1157"/>
    <cellStyle name="20% - Accent1 5 6 2 10" xfId="5278"/>
    <cellStyle name="20% - Accent1 5 6 2 10 2" xfId="26097"/>
    <cellStyle name="20% - Accent1 5 6 2 11" xfId="20955"/>
    <cellStyle name="20% - Accent1 5 6 2 12" xfId="22088"/>
    <cellStyle name="20% - Accent1 5 6 2 2" xfId="1943"/>
    <cellStyle name="20% - Accent1 5 6 2 2 2" xfId="5280"/>
    <cellStyle name="20% - Accent1 5 6 2 2 2 2" xfId="26099"/>
    <cellStyle name="20% - Accent1 5 6 2 2 3" xfId="5279"/>
    <cellStyle name="20% - Accent1 5 6 2 2 3 2" xfId="26098"/>
    <cellStyle name="20% - Accent1 5 6 2 2 4" xfId="22874"/>
    <cellStyle name="20% - Accent1 5 6 2 3" xfId="3645"/>
    <cellStyle name="20% - Accent1 5 6 2 3 2" xfId="5282"/>
    <cellStyle name="20% - Accent1 5 6 2 3 2 2" xfId="26101"/>
    <cellStyle name="20% - Accent1 5 6 2 3 3" xfId="5281"/>
    <cellStyle name="20% - Accent1 5 6 2 3 3 2" xfId="26100"/>
    <cellStyle name="20% - Accent1 5 6 2 3 4" xfId="24556"/>
    <cellStyle name="20% - Accent1 5 6 2 4" xfId="5283"/>
    <cellStyle name="20% - Accent1 5 6 2 4 2" xfId="26102"/>
    <cellStyle name="20% - Accent1 5 6 2 5" xfId="5284"/>
    <cellStyle name="20% - Accent1 5 6 2 5 2" xfId="26103"/>
    <cellStyle name="20% - Accent1 5 6 2 6" xfId="5285"/>
    <cellStyle name="20% - Accent1 5 6 2 6 2" xfId="26104"/>
    <cellStyle name="20% - Accent1 5 6 2 7" xfId="5286"/>
    <cellStyle name="20% - Accent1 5 6 2 7 2" xfId="26105"/>
    <cellStyle name="20% - Accent1 5 6 2 8" xfId="5287"/>
    <cellStyle name="20% - Accent1 5 6 2 8 2" xfId="26106"/>
    <cellStyle name="20% - Accent1 5 6 2 9" xfId="5288"/>
    <cellStyle name="20% - Accent1 5 6 2 9 2" xfId="26107"/>
    <cellStyle name="20% - Accent1 5 6 3" xfId="1942"/>
    <cellStyle name="20% - Accent1 5 6 3 2" xfId="5290"/>
    <cellStyle name="20% - Accent1 5 6 3 2 2" xfId="26109"/>
    <cellStyle name="20% - Accent1 5 6 3 3" xfId="5289"/>
    <cellStyle name="20% - Accent1 5 6 3 3 2" xfId="26108"/>
    <cellStyle name="20% - Accent1 5 6 3 4" xfId="22873"/>
    <cellStyle name="20% - Accent1 5 6 4" xfId="3646"/>
    <cellStyle name="20% - Accent1 5 6 4 2" xfId="5292"/>
    <cellStyle name="20% - Accent1 5 6 4 2 2" xfId="26111"/>
    <cellStyle name="20% - Accent1 5 6 4 3" xfId="5291"/>
    <cellStyle name="20% - Accent1 5 6 4 3 2" xfId="26110"/>
    <cellStyle name="20% - Accent1 5 6 4 4" xfId="24557"/>
    <cellStyle name="20% - Accent1 5 6 5" xfId="5293"/>
    <cellStyle name="20% - Accent1 5 6 5 2" xfId="26112"/>
    <cellStyle name="20% - Accent1 5 6 6" xfId="5294"/>
    <cellStyle name="20% - Accent1 5 6 6 2" xfId="26113"/>
    <cellStyle name="20% - Accent1 5 6 7" xfId="5295"/>
    <cellStyle name="20% - Accent1 5 6 7 2" xfId="26114"/>
    <cellStyle name="20% - Accent1 5 6 8" xfId="5296"/>
    <cellStyle name="20% - Accent1 5 6 8 2" xfId="26115"/>
    <cellStyle name="20% - Accent1 5 6 9" xfId="5297"/>
    <cellStyle name="20% - Accent1 5 6 9 2" xfId="26116"/>
    <cellStyle name="20% - Accent1 5 7" xfId="856"/>
    <cellStyle name="20% - Accent1 5 7 10" xfId="5299"/>
    <cellStyle name="20% - Accent1 5 7 10 2" xfId="26118"/>
    <cellStyle name="20% - Accent1 5 7 11" xfId="5298"/>
    <cellStyle name="20% - Accent1 5 7 11 2" xfId="26117"/>
    <cellStyle name="20% - Accent1 5 7 12" xfId="20319"/>
    <cellStyle name="20% - Accent1 5 7 12 2" xfId="36369"/>
    <cellStyle name="20% - Accent1 5 7 13" xfId="21815"/>
    <cellStyle name="20% - Accent1 5 7 2" xfId="1158"/>
    <cellStyle name="20% - Accent1 5 7 2 10" xfId="5300"/>
    <cellStyle name="20% - Accent1 5 7 2 10 2" xfId="26119"/>
    <cellStyle name="20% - Accent1 5 7 2 11" xfId="21067"/>
    <cellStyle name="20% - Accent1 5 7 2 12" xfId="22089"/>
    <cellStyle name="20% - Accent1 5 7 2 2" xfId="1945"/>
    <cellStyle name="20% - Accent1 5 7 2 2 2" xfId="5302"/>
    <cellStyle name="20% - Accent1 5 7 2 2 2 2" xfId="26121"/>
    <cellStyle name="20% - Accent1 5 7 2 2 3" xfId="5301"/>
    <cellStyle name="20% - Accent1 5 7 2 2 3 2" xfId="26120"/>
    <cellStyle name="20% - Accent1 5 7 2 2 4" xfId="22876"/>
    <cellStyle name="20% - Accent1 5 7 2 3" xfId="3643"/>
    <cellStyle name="20% - Accent1 5 7 2 3 2" xfId="5304"/>
    <cellStyle name="20% - Accent1 5 7 2 3 2 2" xfId="26123"/>
    <cellStyle name="20% - Accent1 5 7 2 3 3" xfId="5303"/>
    <cellStyle name="20% - Accent1 5 7 2 3 3 2" xfId="26122"/>
    <cellStyle name="20% - Accent1 5 7 2 3 4" xfId="24554"/>
    <cellStyle name="20% - Accent1 5 7 2 4" xfId="5305"/>
    <cellStyle name="20% - Accent1 5 7 2 4 2" xfId="26124"/>
    <cellStyle name="20% - Accent1 5 7 2 5" xfId="5306"/>
    <cellStyle name="20% - Accent1 5 7 2 5 2" xfId="26125"/>
    <cellStyle name="20% - Accent1 5 7 2 6" xfId="5307"/>
    <cellStyle name="20% - Accent1 5 7 2 6 2" xfId="26126"/>
    <cellStyle name="20% - Accent1 5 7 2 7" xfId="5308"/>
    <cellStyle name="20% - Accent1 5 7 2 7 2" xfId="26127"/>
    <cellStyle name="20% - Accent1 5 7 2 8" xfId="5309"/>
    <cellStyle name="20% - Accent1 5 7 2 8 2" xfId="26128"/>
    <cellStyle name="20% - Accent1 5 7 2 9" xfId="5310"/>
    <cellStyle name="20% - Accent1 5 7 2 9 2" xfId="26129"/>
    <cellStyle name="20% - Accent1 5 7 3" xfId="1944"/>
    <cellStyle name="20% - Accent1 5 7 3 2" xfId="5312"/>
    <cellStyle name="20% - Accent1 5 7 3 2 2" xfId="26131"/>
    <cellStyle name="20% - Accent1 5 7 3 3" xfId="5311"/>
    <cellStyle name="20% - Accent1 5 7 3 3 2" xfId="26130"/>
    <cellStyle name="20% - Accent1 5 7 3 4" xfId="22875"/>
    <cellStyle name="20% - Accent1 5 7 4" xfId="3644"/>
    <cellStyle name="20% - Accent1 5 7 4 2" xfId="5314"/>
    <cellStyle name="20% - Accent1 5 7 4 2 2" xfId="26133"/>
    <cellStyle name="20% - Accent1 5 7 4 3" xfId="5313"/>
    <cellStyle name="20% - Accent1 5 7 4 3 2" xfId="26132"/>
    <cellStyle name="20% - Accent1 5 7 4 4" xfId="24555"/>
    <cellStyle name="20% - Accent1 5 7 5" xfId="5315"/>
    <cellStyle name="20% - Accent1 5 7 5 2" xfId="26134"/>
    <cellStyle name="20% - Accent1 5 7 6" xfId="5316"/>
    <cellStyle name="20% - Accent1 5 7 6 2" xfId="26135"/>
    <cellStyle name="20% - Accent1 5 7 7" xfId="5317"/>
    <cellStyle name="20% - Accent1 5 7 7 2" xfId="26136"/>
    <cellStyle name="20% - Accent1 5 7 8" xfId="5318"/>
    <cellStyle name="20% - Accent1 5 7 8 2" xfId="26137"/>
    <cellStyle name="20% - Accent1 5 7 9" xfId="5319"/>
    <cellStyle name="20% - Accent1 5 7 9 2" xfId="26138"/>
    <cellStyle name="20% - Accent1 5 8" xfId="973"/>
    <cellStyle name="20% - Accent1 5 8 10" xfId="5321"/>
    <cellStyle name="20% - Accent1 5 8 10 2" xfId="26140"/>
    <cellStyle name="20% - Accent1 5 8 11" xfId="5320"/>
    <cellStyle name="20% - Accent1 5 8 11 2" xfId="26139"/>
    <cellStyle name="20% - Accent1 5 8 12" xfId="20433"/>
    <cellStyle name="20% - Accent1 5 8 12 2" xfId="36483"/>
    <cellStyle name="20% - Accent1 5 8 13" xfId="21929"/>
    <cellStyle name="20% - Accent1 5 8 2" xfId="1159"/>
    <cellStyle name="20% - Accent1 5 8 2 10" xfId="5322"/>
    <cellStyle name="20% - Accent1 5 8 2 10 2" xfId="26141"/>
    <cellStyle name="20% - Accent1 5 8 2 11" xfId="21181"/>
    <cellStyle name="20% - Accent1 5 8 2 12" xfId="22090"/>
    <cellStyle name="20% - Accent1 5 8 2 2" xfId="1947"/>
    <cellStyle name="20% - Accent1 5 8 2 2 2" xfId="5324"/>
    <cellStyle name="20% - Accent1 5 8 2 2 2 2" xfId="26143"/>
    <cellStyle name="20% - Accent1 5 8 2 2 3" xfId="5323"/>
    <cellStyle name="20% - Accent1 5 8 2 2 3 2" xfId="26142"/>
    <cellStyle name="20% - Accent1 5 8 2 2 4" xfId="22878"/>
    <cellStyle name="20% - Accent1 5 8 2 3" xfId="3641"/>
    <cellStyle name="20% - Accent1 5 8 2 3 2" xfId="5326"/>
    <cellStyle name="20% - Accent1 5 8 2 3 2 2" xfId="26145"/>
    <cellStyle name="20% - Accent1 5 8 2 3 3" xfId="5325"/>
    <cellStyle name="20% - Accent1 5 8 2 3 3 2" xfId="26144"/>
    <cellStyle name="20% - Accent1 5 8 2 3 4" xfId="24552"/>
    <cellStyle name="20% - Accent1 5 8 2 4" xfId="5327"/>
    <cellStyle name="20% - Accent1 5 8 2 4 2" xfId="26146"/>
    <cellStyle name="20% - Accent1 5 8 2 5" xfId="5328"/>
    <cellStyle name="20% - Accent1 5 8 2 5 2" xfId="26147"/>
    <cellStyle name="20% - Accent1 5 8 2 6" xfId="5329"/>
    <cellStyle name="20% - Accent1 5 8 2 6 2" xfId="26148"/>
    <cellStyle name="20% - Accent1 5 8 2 7" xfId="5330"/>
    <cellStyle name="20% - Accent1 5 8 2 7 2" xfId="26149"/>
    <cellStyle name="20% - Accent1 5 8 2 8" xfId="5331"/>
    <cellStyle name="20% - Accent1 5 8 2 8 2" xfId="26150"/>
    <cellStyle name="20% - Accent1 5 8 2 9" xfId="5332"/>
    <cellStyle name="20% - Accent1 5 8 2 9 2" xfId="26151"/>
    <cellStyle name="20% - Accent1 5 8 3" xfId="1946"/>
    <cellStyle name="20% - Accent1 5 8 3 2" xfId="5334"/>
    <cellStyle name="20% - Accent1 5 8 3 2 2" xfId="26153"/>
    <cellStyle name="20% - Accent1 5 8 3 3" xfId="5333"/>
    <cellStyle name="20% - Accent1 5 8 3 3 2" xfId="26152"/>
    <cellStyle name="20% - Accent1 5 8 3 4" xfId="22877"/>
    <cellStyle name="20% - Accent1 5 8 4" xfId="3642"/>
    <cellStyle name="20% - Accent1 5 8 4 2" xfId="5336"/>
    <cellStyle name="20% - Accent1 5 8 4 2 2" xfId="26155"/>
    <cellStyle name="20% - Accent1 5 8 4 3" xfId="5335"/>
    <cellStyle name="20% - Accent1 5 8 4 3 2" xfId="26154"/>
    <cellStyle name="20% - Accent1 5 8 4 4" xfId="24553"/>
    <cellStyle name="20% - Accent1 5 8 5" xfId="5337"/>
    <cellStyle name="20% - Accent1 5 8 5 2" xfId="26156"/>
    <cellStyle name="20% - Accent1 5 8 6" xfId="5338"/>
    <cellStyle name="20% - Accent1 5 8 6 2" xfId="26157"/>
    <cellStyle name="20% - Accent1 5 8 7" xfId="5339"/>
    <cellStyle name="20% - Accent1 5 8 7 2" xfId="26158"/>
    <cellStyle name="20% - Accent1 5 8 8" xfId="5340"/>
    <cellStyle name="20% - Accent1 5 8 8 2" xfId="26159"/>
    <cellStyle name="20% - Accent1 5 8 9" xfId="5341"/>
    <cellStyle name="20% - Accent1 5 8 9 2" xfId="26160"/>
    <cellStyle name="20% - Accent1 5 9" xfId="357"/>
    <cellStyle name="20% - Accent1 5 9 10" xfId="5342"/>
    <cellStyle name="20% - Accent1 5 9 10 2" xfId="26161"/>
    <cellStyle name="20% - Accent1 5 9 11" xfId="19936"/>
    <cellStyle name="20% - Accent1 5 9 11 2" xfId="35986"/>
    <cellStyle name="20% - Accent1 5 9 12" xfId="21432"/>
    <cellStyle name="20% - Accent1 5 9 2" xfId="1160"/>
    <cellStyle name="20% - Accent1 5 9 2 2" xfId="1949"/>
    <cellStyle name="20% - Accent1 5 9 2 2 2" xfId="5344"/>
    <cellStyle name="20% - Accent1 5 9 2 2 2 2" xfId="26163"/>
    <cellStyle name="20% - Accent1 5 9 2 2 3" xfId="22880"/>
    <cellStyle name="20% - Accent1 5 9 2 3" xfId="3638"/>
    <cellStyle name="20% - Accent1 5 9 2 3 2" xfId="24550"/>
    <cellStyle name="20% - Accent1 5 9 2 4" xfId="5343"/>
    <cellStyle name="20% - Accent1 5 9 2 4 2" xfId="26162"/>
    <cellStyle name="20% - Accent1 5 9 2 5" xfId="20684"/>
    <cellStyle name="20% - Accent1 5 9 2 6" xfId="22091"/>
    <cellStyle name="20% - Accent1 5 9 3" xfId="1948"/>
    <cellStyle name="20% - Accent1 5 9 3 2" xfId="5346"/>
    <cellStyle name="20% - Accent1 5 9 3 2 2" xfId="26165"/>
    <cellStyle name="20% - Accent1 5 9 3 3" xfId="5345"/>
    <cellStyle name="20% - Accent1 5 9 3 3 2" xfId="26164"/>
    <cellStyle name="20% - Accent1 5 9 3 4" xfId="22879"/>
    <cellStyle name="20% - Accent1 5 9 4" xfId="3639"/>
    <cellStyle name="20% - Accent1 5 9 4 2" xfId="5347"/>
    <cellStyle name="20% - Accent1 5 9 4 2 2" xfId="26166"/>
    <cellStyle name="20% - Accent1 5 9 4 3" xfId="24551"/>
    <cellStyle name="20% - Accent1 5 9 5" xfId="5348"/>
    <cellStyle name="20% - Accent1 5 9 5 2" xfId="26167"/>
    <cellStyle name="20% - Accent1 5 9 6" xfId="5349"/>
    <cellStyle name="20% - Accent1 5 9 6 2" xfId="26168"/>
    <cellStyle name="20% - Accent1 5 9 7" xfId="5350"/>
    <cellStyle name="20% - Accent1 5 9 7 2" xfId="26169"/>
    <cellStyle name="20% - Accent1 5 9 8" xfId="5351"/>
    <cellStyle name="20% - Accent1 5 9 8 2" xfId="26170"/>
    <cellStyle name="20% - Accent1 5 9 9" xfId="5352"/>
    <cellStyle name="20% - Accent1 5 9 9 2" xfId="26171"/>
    <cellStyle name="20% - Accent1 6" xfId="284"/>
    <cellStyle name="20% - Accent1 6 10" xfId="3637"/>
    <cellStyle name="20% - Accent1 6 10 2" xfId="24549"/>
    <cellStyle name="20% - Accent1 6 11" xfId="5353"/>
    <cellStyle name="20% - Accent1 6 11 2" xfId="26172"/>
    <cellStyle name="20% - Accent1 6 12" xfId="19884"/>
    <cellStyle name="20% - Accent1 6 12 2" xfId="35934"/>
    <cellStyle name="20% - Accent1 6 13" xfId="21380"/>
    <cellStyle name="20% - Accent1 6 2" xfId="536"/>
    <cellStyle name="20% - Accent1 6 2 2" xfId="1161"/>
    <cellStyle name="20% - Accent1 6 2 2 2" xfId="1952"/>
    <cellStyle name="20% - Accent1 6 2 2 2 2" xfId="22883"/>
    <cellStyle name="20% - Accent1 6 2 2 3" xfId="3635"/>
    <cellStyle name="20% - Accent1 6 2 2 3 2" xfId="24547"/>
    <cellStyle name="20% - Accent1 6 2 2 4" xfId="5355"/>
    <cellStyle name="20% - Accent1 6 2 2 4 2" xfId="26174"/>
    <cellStyle name="20% - Accent1 6 2 2 5" xfId="20774"/>
    <cellStyle name="20% - Accent1 6 2 2 6" xfId="22092"/>
    <cellStyle name="20% - Accent1 6 2 3" xfId="1951"/>
    <cellStyle name="20% - Accent1 6 2 3 2" xfId="22882"/>
    <cellStyle name="20% - Accent1 6 2 4" xfId="3636"/>
    <cellStyle name="20% - Accent1 6 2 4 2" xfId="24548"/>
    <cellStyle name="20% - Accent1 6 2 5" xfId="5354"/>
    <cellStyle name="20% - Accent1 6 2 5 2" xfId="26173"/>
    <cellStyle name="20% - Accent1 6 2 6" xfId="20026"/>
    <cellStyle name="20% - Accent1 6 2 6 2" xfId="36076"/>
    <cellStyle name="20% - Accent1 6 2 7" xfId="21522"/>
    <cellStyle name="20% - Accent1 6 3" xfId="658"/>
    <cellStyle name="20% - Accent1 6 3 2" xfId="1162"/>
    <cellStyle name="20% - Accent1 6 3 2 2" xfId="1954"/>
    <cellStyle name="20% - Accent1 6 3 2 2 2" xfId="22885"/>
    <cellStyle name="20% - Accent1 6 3 2 3" xfId="3633"/>
    <cellStyle name="20% - Accent1 6 3 2 3 2" xfId="24545"/>
    <cellStyle name="20% - Accent1 6 3 2 4" xfId="5357"/>
    <cellStyle name="20% - Accent1 6 3 2 4 2" xfId="26176"/>
    <cellStyle name="20% - Accent1 6 3 2 5" xfId="20884"/>
    <cellStyle name="20% - Accent1 6 3 2 6" xfId="22093"/>
    <cellStyle name="20% - Accent1 6 3 3" xfId="1953"/>
    <cellStyle name="20% - Accent1 6 3 3 2" xfId="22884"/>
    <cellStyle name="20% - Accent1 6 3 4" xfId="3634"/>
    <cellStyle name="20% - Accent1 6 3 4 2" xfId="24546"/>
    <cellStyle name="20% - Accent1 6 3 5" xfId="5356"/>
    <cellStyle name="20% - Accent1 6 3 5 2" xfId="26175"/>
    <cellStyle name="20% - Accent1 6 3 6" xfId="20136"/>
    <cellStyle name="20% - Accent1 6 3 6 2" xfId="36186"/>
    <cellStyle name="20% - Accent1 6 3 7" xfId="21632"/>
    <cellStyle name="20% - Accent1 6 4" xfId="781"/>
    <cellStyle name="20% - Accent1 6 4 2" xfId="1163"/>
    <cellStyle name="20% - Accent1 6 4 2 2" xfId="1956"/>
    <cellStyle name="20% - Accent1 6 4 2 2 2" xfId="22887"/>
    <cellStyle name="20% - Accent1 6 4 2 3" xfId="3630"/>
    <cellStyle name="20% - Accent1 6 4 2 3 2" xfId="24543"/>
    <cellStyle name="20% - Accent1 6 4 2 4" xfId="5359"/>
    <cellStyle name="20% - Accent1 6 4 2 4 2" xfId="26178"/>
    <cellStyle name="20% - Accent1 6 4 2 5" xfId="20998"/>
    <cellStyle name="20% - Accent1 6 4 2 6" xfId="22094"/>
    <cellStyle name="20% - Accent1 6 4 3" xfId="1955"/>
    <cellStyle name="20% - Accent1 6 4 3 2" xfId="22886"/>
    <cellStyle name="20% - Accent1 6 4 4" xfId="3631"/>
    <cellStyle name="20% - Accent1 6 4 4 2" xfId="24544"/>
    <cellStyle name="20% - Accent1 6 4 5" xfId="5358"/>
    <cellStyle name="20% - Accent1 6 4 5 2" xfId="26177"/>
    <cellStyle name="20% - Accent1 6 4 6" xfId="20250"/>
    <cellStyle name="20% - Accent1 6 4 6 2" xfId="36300"/>
    <cellStyle name="20% - Accent1 6 4 7" xfId="21746"/>
    <cellStyle name="20% - Accent1 6 5" xfId="899"/>
    <cellStyle name="20% - Accent1 6 5 2" xfId="1164"/>
    <cellStyle name="20% - Accent1 6 5 2 2" xfId="1958"/>
    <cellStyle name="20% - Accent1 6 5 2 2 2" xfId="22889"/>
    <cellStyle name="20% - Accent1 6 5 2 3" xfId="3628"/>
    <cellStyle name="20% - Accent1 6 5 2 3 2" xfId="24541"/>
    <cellStyle name="20% - Accent1 6 5 2 4" xfId="5361"/>
    <cellStyle name="20% - Accent1 6 5 2 4 2" xfId="26180"/>
    <cellStyle name="20% - Accent1 6 5 2 5" xfId="21110"/>
    <cellStyle name="20% - Accent1 6 5 2 6" xfId="22095"/>
    <cellStyle name="20% - Accent1 6 5 3" xfId="1957"/>
    <cellStyle name="20% - Accent1 6 5 3 2" xfId="22888"/>
    <cellStyle name="20% - Accent1 6 5 4" xfId="3629"/>
    <cellStyle name="20% - Accent1 6 5 4 2" xfId="24542"/>
    <cellStyle name="20% - Accent1 6 5 5" xfId="5360"/>
    <cellStyle name="20% - Accent1 6 5 5 2" xfId="26179"/>
    <cellStyle name="20% - Accent1 6 5 6" xfId="20362"/>
    <cellStyle name="20% - Accent1 6 5 6 2" xfId="36412"/>
    <cellStyle name="20% - Accent1 6 5 7" xfId="21858"/>
    <cellStyle name="20% - Accent1 6 6" xfId="1018"/>
    <cellStyle name="20% - Accent1 6 6 2" xfId="1165"/>
    <cellStyle name="20% - Accent1 6 6 2 2" xfId="1960"/>
    <cellStyle name="20% - Accent1 6 6 2 2 2" xfId="22891"/>
    <cellStyle name="20% - Accent1 6 6 2 3" xfId="3626"/>
    <cellStyle name="20% - Accent1 6 6 2 3 2" xfId="24539"/>
    <cellStyle name="20% - Accent1 6 6 2 4" xfId="5363"/>
    <cellStyle name="20% - Accent1 6 6 2 4 2" xfId="26182"/>
    <cellStyle name="20% - Accent1 6 6 2 5" xfId="21226"/>
    <cellStyle name="20% - Accent1 6 6 2 6" xfId="22096"/>
    <cellStyle name="20% - Accent1 6 6 3" xfId="1959"/>
    <cellStyle name="20% - Accent1 6 6 3 2" xfId="22890"/>
    <cellStyle name="20% - Accent1 6 6 4" xfId="3627"/>
    <cellStyle name="20% - Accent1 6 6 4 2" xfId="24540"/>
    <cellStyle name="20% - Accent1 6 6 5" xfId="5362"/>
    <cellStyle name="20% - Accent1 6 6 5 2" xfId="26181"/>
    <cellStyle name="20% - Accent1 6 6 6" xfId="20478"/>
    <cellStyle name="20% - Accent1 6 6 6 2" xfId="36528"/>
    <cellStyle name="20% - Accent1 6 6 7" xfId="21974"/>
    <cellStyle name="20% - Accent1 6 7" xfId="414"/>
    <cellStyle name="20% - Accent1 6 7 2" xfId="1166"/>
    <cellStyle name="20% - Accent1 6 7 2 2" xfId="1962"/>
    <cellStyle name="20% - Accent1 6 7 2 2 2" xfId="22893"/>
    <cellStyle name="20% - Accent1 6 7 2 3" xfId="3624"/>
    <cellStyle name="20% - Accent1 6 7 2 3 2" xfId="24537"/>
    <cellStyle name="20% - Accent1 6 7 2 4" xfId="5365"/>
    <cellStyle name="20% - Accent1 6 7 2 4 2" xfId="26184"/>
    <cellStyle name="20% - Accent1 6 7 2 5" xfId="20698"/>
    <cellStyle name="20% - Accent1 6 7 2 6" xfId="22097"/>
    <cellStyle name="20% - Accent1 6 7 3" xfId="1961"/>
    <cellStyle name="20% - Accent1 6 7 3 2" xfId="22892"/>
    <cellStyle name="20% - Accent1 6 7 4" xfId="3625"/>
    <cellStyle name="20% - Accent1 6 7 4 2" xfId="24538"/>
    <cellStyle name="20% - Accent1 6 7 5" xfId="5364"/>
    <cellStyle name="20% - Accent1 6 7 5 2" xfId="26183"/>
    <cellStyle name="20% - Accent1 6 7 6" xfId="19950"/>
    <cellStyle name="20% - Accent1 6 7 6 2" xfId="36000"/>
    <cellStyle name="20% - Accent1 6 7 7" xfId="21446"/>
    <cellStyle name="20% - Accent1 6 8" xfId="1167"/>
    <cellStyle name="20% - Accent1 6 8 2" xfId="1963"/>
    <cellStyle name="20% - Accent1 6 8 2 2" xfId="22894"/>
    <cellStyle name="20% - Accent1 6 8 3" xfId="3623"/>
    <cellStyle name="20% - Accent1 6 8 3 2" xfId="24536"/>
    <cellStyle name="20% - Accent1 6 8 4" xfId="5366"/>
    <cellStyle name="20% - Accent1 6 8 4 2" xfId="26185"/>
    <cellStyle name="20% - Accent1 6 8 5" xfId="20632"/>
    <cellStyle name="20% - Accent1 6 8 6" xfId="22098"/>
    <cellStyle name="20% - Accent1 6 9" xfId="1950"/>
    <cellStyle name="20% - Accent1 6 9 2" xfId="22881"/>
    <cellStyle name="20% - Accent1 7" xfId="460"/>
    <cellStyle name="20% - Accent1 7 2" xfId="1168"/>
    <cellStyle name="20% - Accent1 7 2 2" xfId="1965"/>
    <cellStyle name="20% - Accent1 7 2 2 2" xfId="22896"/>
    <cellStyle name="20% - Accent1 7 2 3" xfId="3621"/>
    <cellStyle name="20% - Accent1 7 2 3 2" xfId="24534"/>
    <cellStyle name="20% - Accent1 7 2 4" xfId="5368"/>
    <cellStyle name="20% - Accent1 7 2 4 2" xfId="26187"/>
    <cellStyle name="20% - Accent1 7 2 5" xfId="20708"/>
    <cellStyle name="20% - Accent1 7 2 6" xfId="22099"/>
    <cellStyle name="20% - Accent1 7 3" xfId="1964"/>
    <cellStyle name="20% - Accent1 7 3 2" xfId="22895"/>
    <cellStyle name="20% - Accent1 7 4" xfId="3622"/>
    <cellStyle name="20% - Accent1 7 4 2" xfId="24535"/>
    <cellStyle name="20% - Accent1 7 5" xfId="5367"/>
    <cellStyle name="20% - Accent1 7 5 2" xfId="26186"/>
    <cellStyle name="20% - Accent1 7 6" xfId="19960"/>
    <cellStyle name="20% - Accent1 7 6 2" xfId="36010"/>
    <cellStyle name="20% - Accent1 7 7" xfId="21456"/>
    <cellStyle name="20% - Accent1 8" xfId="588"/>
    <cellStyle name="20% - Accent1 8 2" xfId="1169"/>
    <cellStyle name="20% - Accent1 8 2 2" xfId="1967"/>
    <cellStyle name="20% - Accent1 8 2 2 2" xfId="22898"/>
    <cellStyle name="20% - Accent1 8 2 3" xfId="3618"/>
    <cellStyle name="20% - Accent1 8 2 3 2" xfId="24532"/>
    <cellStyle name="20% - Accent1 8 2 4" xfId="5370"/>
    <cellStyle name="20% - Accent1 8 2 4 2" xfId="26189"/>
    <cellStyle name="20% - Accent1 8 2 5" xfId="20823"/>
    <cellStyle name="20% - Accent1 8 2 6" xfId="22100"/>
    <cellStyle name="20% - Accent1 8 3" xfId="1966"/>
    <cellStyle name="20% - Accent1 8 3 2" xfId="22897"/>
    <cellStyle name="20% - Accent1 8 4" xfId="3619"/>
    <cellStyle name="20% - Accent1 8 4 2" xfId="24533"/>
    <cellStyle name="20% - Accent1 8 5" xfId="5369"/>
    <cellStyle name="20% - Accent1 8 5 2" xfId="26188"/>
    <cellStyle name="20% - Accent1 8 6" xfId="20075"/>
    <cellStyle name="20% - Accent1 8 6 2" xfId="36125"/>
    <cellStyle name="20% - Accent1 8 7" xfId="21571"/>
    <cellStyle name="20% - Accent1 9" xfId="708"/>
    <cellStyle name="20% - Accent1 9 2" xfId="1170"/>
    <cellStyle name="20% - Accent1 9 2 2" xfId="1969"/>
    <cellStyle name="20% - Accent1 9 2 2 2" xfId="22900"/>
    <cellStyle name="20% - Accent1 9 2 3" xfId="3616"/>
    <cellStyle name="20% - Accent1 9 2 3 2" xfId="24530"/>
    <cellStyle name="20% - Accent1 9 2 4" xfId="5372"/>
    <cellStyle name="20% - Accent1 9 2 4 2" xfId="26191"/>
    <cellStyle name="20% - Accent1 9 2 5" xfId="20932"/>
    <cellStyle name="20% - Accent1 9 2 6" xfId="22101"/>
    <cellStyle name="20% - Accent1 9 3" xfId="1968"/>
    <cellStyle name="20% - Accent1 9 3 2" xfId="22899"/>
    <cellStyle name="20% - Accent1 9 4" xfId="3617"/>
    <cellStyle name="20% - Accent1 9 4 2" xfId="24531"/>
    <cellStyle name="20% - Accent1 9 5" xfId="5371"/>
    <cellStyle name="20% - Accent1 9 5 2" xfId="26190"/>
    <cellStyle name="20% - Accent1 9 6" xfId="20184"/>
    <cellStyle name="20% - Accent1 9 6 2" xfId="36234"/>
    <cellStyle name="20% - Accent1 9 7" xfId="21680"/>
    <cellStyle name="20% - Accent2" xfId="208" builtinId="34" customBuiltin="1"/>
    <cellStyle name="20% - Accent2 10" xfId="834"/>
    <cellStyle name="20% - Accent2 10 2" xfId="1171"/>
    <cellStyle name="20% - Accent2 10 2 2" xfId="1971"/>
    <cellStyle name="20% - Accent2 10 2 2 2" xfId="22902"/>
    <cellStyle name="20% - Accent2 10 2 3" xfId="3614"/>
    <cellStyle name="20% - Accent2 10 2 3 2" xfId="24528"/>
    <cellStyle name="20% - Accent2 10 2 4" xfId="5374"/>
    <cellStyle name="20% - Accent2 10 2 4 2" xfId="26193"/>
    <cellStyle name="20% - Accent2 10 2 5" xfId="21050"/>
    <cellStyle name="20% - Accent2 10 2 6" xfId="22102"/>
    <cellStyle name="20% - Accent2 10 3" xfId="1970"/>
    <cellStyle name="20% - Accent2 10 3 2" xfId="22901"/>
    <cellStyle name="20% - Accent2 10 4" xfId="3615"/>
    <cellStyle name="20% - Accent2 10 4 2" xfId="24529"/>
    <cellStyle name="20% - Accent2 10 5" xfId="5373"/>
    <cellStyle name="20% - Accent2 10 5 2" xfId="26192"/>
    <cellStyle name="20% - Accent2 10 6" xfId="20302"/>
    <cellStyle name="20% - Accent2 10 6 2" xfId="36352"/>
    <cellStyle name="20% - Accent2 10 7" xfId="21798"/>
    <cellStyle name="20% - Accent2 11" xfId="950"/>
    <cellStyle name="20% - Accent2 11 2" xfId="1172"/>
    <cellStyle name="20% - Accent2 11 2 2" xfId="1973"/>
    <cellStyle name="20% - Accent2 11 2 2 2" xfId="22904"/>
    <cellStyle name="20% - Accent2 11 2 3" xfId="1890"/>
    <cellStyle name="20% - Accent2 11 2 3 2" xfId="22821"/>
    <cellStyle name="20% - Accent2 11 2 4" xfId="5376"/>
    <cellStyle name="20% - Accent2 11 2 4 2" xfId="26195"/>
    <cellStyle name="20% - Accent2 11 2 5" xfId="21161"/>
    <cellStyle name="20% - Accent2 11 2 6" xfId="22103"/>
    <cellStyle name="20% - Accent2 11 3" xfId="1972"/>
    <cellStyle name="20% - Accent2 11 3 2" xfId="22903"/>
    <cellStyle name="20% - Accent2 11 4" xfId="3613"/>
    <cellStyle name="20% - Accent2 11 4 2" xfId="24527"/>
    <cellStyle name="20% - Accent2 11 5" xfId="5375"/>
    <cellStyle name="20% - Accent2 11 5 2" xfId="26194"/>
    <cellStyle name="20% - Accent2 11 6" xfId="20413"/>
    <cellStyle name="20% - Accent2 11 6 2" xfId="36463"/>
    <cellStyle name="20% - Accent2 11 7" xfId="21909"/>
    <cellStyle name="20% - Accent2 12" xfId="1118"/>
    <cellStyle name="20% - Accent2 12 2" xfId="1173"/>
    <cellStyle name="20% - Accent2 12 2 2" xfId="1975"/>
    <cellStyle name="20% - Accent2 12 2 2 2" xfId="22906"/>
    <cellStyle name="20% - Accent2 12 2 3" xfId="3580"/>
    <cellStyle name="20% - Accent2 12 2 3 2" xfId="24495"/>
    <cellStyle name="20% - Accent2 12 2 4" xfId="5378"/>
    <cellStyle name="20% - Accent2 12 2 4 2" xfId="26197"/>
    <cellStyle name="20% - Accent2 12 2 5" xfId="21307"/>
    <cellStyle name="20% - Accent2 12 2 6" xfId="22104"/>
    <cellStyle name="20% - Accent2 12 3" xfId="1974"/>
    <cellStyle name="20% - Accent2 12 3 2" xfId="22905"/>
    <cellStyle name="20% - Accent2 12 4" xfId="3581"/>
    <cellStyle name="20% - Accent2 12 4 2" xfId="24496"/>
    <cellStyle name="20% - Accent2 12 5" xfId="5377"/>
    <cellStyle name="20% - Accent2 12 5 2" xfId="26196"/>
    <cellStyle name="20% - Accent2 12 6" xfId="20559"/>
    <cellStyle name="20% - Accent2 12 6 2" xfId="36609"/>
    <cellStyle name="20% - Accent2 12 7" xfId="22055"/>
    <cellStyle name="20% - Accent2 13" xfId="1174"/>
    <cellStyle name="20% - Accent2 13 2" xfId="1976"/>
    <cellStyle name="20% - Accent2 13 2 2" xfId="5380"/>
    <cellStyle name="20% - Accent2 13 2 2 2" xfId="26199"/>
    <cellStyle name="20% - Accent2 13 2 3" xfId="22907"/>
    <cellStyle name="20% - Accent2 13 3" xfId="3579"/>
    <cellStyle name="20% - Accent2 13 3 2" xfId="5381"/>
    <cellStyle name="20% - Accent2 13 3 2 2" xfId="26200"/>
    <cellStyle name="20% - Accent2 13 3 3" xfId="24494"/>
    <cellStyle name="20% - Accent2 13 4" xfId="5379"/>
    <cellStyle name="20% - Accent2 13 4 2" xfId="26198"/>
    <cellStyle name="20% - Accent2 13 5" xfId="20573"/>
    <cellStyle name="20% - Accent2 13 6" xfId="22105"/>
    <cellStyle name="20% - Accent2 14" xfId="5382"/>
    <cellStyle name="20% - Accent2 14 2" xfId="26201"/>
    <cellStyle name="20% - Accent2 15" xfId="19825"/>
    <cellStyle name="20% - Accent2 15 2" xfId="35875"/>
    <cellStyle name="20% - Accent2 16" xfId="21321"/>
    <cellStyle name="20% - Accent2 2" xfId="12"/>
    <cellStyle name="20% - Accent2 2 10" xfId="5384"/>
    <cellStyle name="20% - Accent2 2 11" xfId="5385"/>
    <cellStyle name="20% - Accent2 2 12" xfId="5386"/>
    <cellStyle name="20% - Accent2 2 13" xfId="5387"/>
    <cellStyle name="20% - Accent2 2 14" xfId="5388"/>
    <cellStyle name="20% - Accent2 2 15" xfId="5389"/>
    <cellStyle name="20% - Accent2 2 16" xfId="5390"/>
    <cellStyle name="20% - Accent2 2 17" xfId="5391"/>
    <cellStyle name="20% - Accent2 2 18" xfId="5392"/>
    <cellStyle name="20% - Accent2 2 19" xfId="5393"/>
    <cellStyle name="20% - Accent2 2 2" xfId="5394"/>
    <cellStyle name="20% - Accent2 2 2 10" xfId="5395"/>
    <cellStyle name="20% - Accent2 2 2 10 2" xfId="26202"/>
    <cellStyle name="20% - Accent2 2 2 11" xfId="5396"/>
    <cellStyle name="20% - Accent2 2 2 11 2" xfId="26203"/>
    <cellStyle name="20% - Accent2 2 2 12" xfId="5397"/>
    <cellStyle name="20% - Accent2 2 2 12 2" xfId="26204"/>
    <cellStyle name="20% - Accent2 2 2 13" xfId="5398"/>
    <cellStyle name="20% - Accent2 2 2 13 2" xfId="26205"/>
    <cellStyle name="20% - Accent2 2 2 14" xfId="5399"/>
    <cellStyle name="20% - Accent2 2 2 14 2" xfId="26206"/>
    <cellStyle name="20% - Accent2 2 2 15" xfId="5400"/>
    <cellStyle name="20% - Accent2 2 2 15 2" xfId="26207"/>
    <cellStyle name="20% - Accent2 2 2 16" xfId="5401"/>
    <cellStyle name="20% - Accent2 2 2 16 2" xfId="26208"/>
    <cellStyle name="20% - Accent2 2 2 17" xfId="5402"/>
    <cellStyle name="20% - Accent2 2 2 17 2" xfId="26209"/>
    <cellStyle name="20% - Accent2 2 2 18" xfId="5403"/>
    <cellStyle name="20% - Accent2 2 2 18 2" xfId="26210"/>
    <cellStyle name="20% - Accent2 2 2 19" xfId="5404"/>
    <cellStyle name="20% - Accent2 2 2 19 2" xfId="26211"/>
    <cellStyle name="20% - Accent2 2 2 2" xfId="5405"/>
    <cellStyle name="20% - Accent2 2 2 2 10" xfId="5406"/>
    <cellStyle name="20% - Accent2 2 2 2 11" xfId="5407"/>
    <cellStyle name="20% - Accent2 2 2 2 12" xfId="5408"/>
    <cellStyle name="20% - Accent2 2 2 2 13" xfId="5409"/>
    <cellStyle name="20% - Accent2 2 2 2 14" xfId="5410"/>
    <cellStyle name="20% - Accent2 2 2 2 15" xfId="5411"/>
    <cellStyle name="20% - Accent2 2 2 2 16" xfId="5412"/>
    <cellStyle name="20% - Accent2 2 2 2 17" xfId="5413"/>
    <cellStyle name="20% - Accent2 2 2 2 18" xfId="5414"/>
    <cellStyle name="20% - Accent2 2 2 2 19" xfId="5415"/>
    <cellStyle name="20% - Accent2 2 2 2 2" xfId="5416"/>
    <cellStyle name="20% - Accent2 2 2 2 20" xfId="5417"/>
    <cellStyle name="20% - Accent2 2 2 2 21" xfId="5418"/>
    <cellStyle name="20% - Accent2 2 2 2 22" xfId="26212"/>
    <cellStyle name="20% - Accent2 2 2 2 3" xfId="5419"/>
    <cellStyle name="20% - Accent2 2 2 2 4" xfId="5420"/>
    <cellStyle name="20% - Accent2 2 2 2 5" xfId="5421"/>
    <cellStyle name="20% - Accent2 2 2 2 6" xfId="5422"/>
    <cellStyle name="20% - Accent2 2 2 2 7" xfId="5423"/>
    <cellStyle name="20% - Accent2 2 2 2 8" xfId="5424"/>
    <cellStyle name="20% - Accent2 2 2 2 9" xfId="5425"/>
    <cellStyle name="20% - Accent2 2 2 20" xfId="5426"/>
    <cellStyle name="20% - Accent2 2 2 20 2" xfId="26213"/>
    <cellStyle name="20% - Accent2 2 2 21" xfId="5427"/>
    <cellStyle name="20% - Accent2 2 2 21 2" xfId="26214"/>
    <cellStyle name="20% - Accent2 2 2 3" xfId="5428"/>
    <cellStyle name="20% - Accent2 2 2 3 2" xfId="26215"/>
    <cellStyle name="20% - Accent2 2 2 4" xfId="5429"/>
    <cellStyle name="20% - Accent2 2 2 4 2" xfId="26216"/>
    <cellStyle name="20% - Accent2 2 2 5" xfId="5430"/>
    <cellStyle name="20% - Accent2 2 2 5 2" xfId="26217"/>
    <cellStyle name="20% - Accent2 2 2 6" xfId="5431"/>
    <cellStyle name="20% - Accent2 2 2 6 2" xfId="26218"/>
    <cellStyle name="20% - Accent2 2 2 7" xfId="5432"/>
    <cellStyle name="20% - Accent2 2 2 7 2" xfId="26219"/>
    <cellStyle name="20% - Accent2 2 2 8" xfId="5433"/>
    <cellStyle name="20% - Accent2 2 2 8 2" xfId="26220"/>
    <cellStyle name="20% - Accent2 2 2 9" xfId="5434"/>
    <cellStyle name="20% - Accent2 2 2 9 2" xfId="26221"/>
    <cellStyle name="20% - Accent2 2 20" xfId="5435"/>
    <cellStyle name="20% - Accent2 2 21" xfId="5436"/>
    <cellStyle name="20% - Accent2 2 22" xfId="5437"/>
    <cellStyle name="20% - Accent2 2 23" xfId="5438"/>
    <cellStyle name="20% - Accent2 2 24" xfId="5439"/>
    <cellStyle name="20% - Accent2 2 25" xfId="5440"/>
    <cellStyle name="20% - Accent2 2 26" xfId="5441"/>
    <cellStyle name="20% - Accent2 2 27" xfId="5442"/>
    <cellStyle name="20% - Accent2 2 28" xfId="5443"/>
    <cellStyle name="20% - Accent2 2 29" xfId="5444"/>
    <cellStyle name="20% - Accent2 2 3" xfId="5445"/>
    <cellStyle name="20% - Accent2 2 30" xfId="5446"/>
    <cellStyle name="20% - Accent2 2 31" xfId="5447"/>
    <cellStyle name="20% - Accent2 2 31 2" xfId="26222"/>
    <cellStyle name="20% - Accent2 2 32" xfId="5383"/>
    <cellStyle name="20% - Accent2 2 4" xfId="5448"/>
    <cellStyle name="20% - Accent2 2 5" xfId="5449"/>
    <cellStyle name="20% - Accent2 2 6" xfId="5450"/>
    <cellStyle name="20% - Accent2 2 7" xfId="5451"/>
    <cellStyle name="20% - Accent2 2 8" xfId="5452"/>
    <cellStyle name="20% - Accent2 2 9" xfId="5453"/>
    <cellStyle name="20% - Accent2 3" xfId="50"/>
    <cellStyle name="20% - Accent2 3 2" xfId="5454"/>
    <cellStyle name="20% - Accent2 3 3" xfId="5455"/>
    <cellStyle name="20% - Accent2 3 4" xfId="5456"/>
    <cellStyle name="20% - Accent2 3 5" xfId="5457"/>
    <cellStyle name="20% - Accent2 3 6" xfId="5458"/>
    <cellStyle name="20% - Accent2 4" xfId="97"/>
    <cellStyle name="20% - Accent2 4 2" xfId="5459"/>
    <cellStyle name="20% - Accent2 4 3" xfId="5460"/>
    <cellStyle name="20% - Accent2 4 4" xfId="5461"/>
    <cellStyle name="20% - Accent2 4 5" xfId="5462"/>
    <cellStyle name="20% - Accent2 4 6" xfId="5463"/>
    <cellStyle name="20% - Accent2 5" xfId="240"/>
    <cellStyle name="20% - Accent2 5 10" xfId="1175"/>
    <cellStyle name="20% - Accent2 5 10 10" xfId="5465"/>
    <cellStyle name="20% - Accent2 5 10 10 2" xfId="26224"/>
    <cellStyle name="20% - Accent2 5 10 11" xfId="20591"/>
    <cellStyle name="20% - Accent2 5 10 12" xfId="22106"/>
    <cellStyle name="20% - Accent2 5 10 2" xfId="1981"/>
    <cellStyle name="20% - Accent2 5 10 2 2" xfId="5467"/>
    <cellStyle name="20% - Accent2 5 10 2 2 2" xfId="26226"/>
    <cellStyle name="20% - Accent2 5 10 2 3" xfId="5466"/>
    <cellStyle name="20% - Accent2 5 10 2 3 2" xfId="26225"/>
    <cellStyle name="20% - Accent2 5 10 2 4" xfId="22912"/>
    <cellStyle name="20% - Accent2 5 10 3" xfId="3576"/>
    <cellStyle name="20% - Accent2 5 10 3 2" xfId="5469"/>
    <cellStyle name="20% - Accent2 5 10 3 2 2" xfId="26228"/>
    <cellStyle name="20% - Accent2 5 10 3 3" xfId="5468"/>
    <cellStyle name="20% - Accent2 5 10 3 3 2" xfId="26227"/>
    <cellStyle name="20% - Accent2 5 10 3 4" xfId="24492"/>
    <cellStyle name="20% - Accent2 5 10 4" xfId="5470"/>
    <cellStyle name="20% - Accent2 5 10 4 2" xfId="26229"/>
    <cellStyle name="20% - Accent2 5 10 5" xfId="5471"/>
    <cellStyle name="20% - Accent2 5 10 5 2" xfId="26230"/>
    <cellStyle name="20% - Accent2 5 10 6" xfId="5472"/>
    <cellStyle name="20% - Accent2 5 10 6 2" xfId="26231"/>
    <cellStyle name="20% - Accent2 5 10 7" xfId="5473"/>
    <cellStyle name="20% - Accent2 5 10 7 2" xfId="26232"/>
    <cellStyle name="20% - Accent2 5 10 8" xfId="5474"/>
    <cellStyle name="20% - Accent2 5 10 8 2" xfId="26233"/>
    <cellStyle name="20% - Accent2 5 10 9" xfId="5475"/>
    <cellStyle name="20% - Accent2 5 10 9 2" xfId="26234"/>
    <cellStyle name="20% - Accent2 5 11" xfId="1980"/>
    <cellStyle name="20% - Accent2 5 11 10" xfId="5476"/>
    <cellStyle name="20% - Accent2 5 11 10 2" xfId="26235"/>
    <cellStyle name="20% - Accent2 5 11 11" xfId="22911"/>
    <cellStyle name="20% - Accent2 5 11 2" xfId="5477"/>
    <cellStyle name="20% - Accent2 5 11 2 2" xfId="5478"/>
    <cellStyle name="20% - Accent2 5 11 2 2 2" xfId="26237"/>
    <cellStyle name="20% - Accent2 5 11 2 3" xfId="26236"/>
    <cellStyle name="20% - Accent2 5 11 3" xfId="5479"/>
    <cellStyle name="20% - Accent2 5 11 3 2" xfId="5480"/>
    <cellStyle name="20% - Accent2 5 11 3 2 2" xfId="26239"/>
    <cellStyle name="20% - Accent2 5 11 3 3" xfId="26238"/>
    <cellStyle name="20% - Accent2 5 11 4" xfId="5481"/>
    <cellStyle name="20% - Accent2 5 11 4 2" xfId="26240"/>
    <cellStyle name="20% - Accent2 5 11 5" xfId="5482"/>
    <cellStyle name="20% - Accent2 5 11 5 2" xfId="26241"/>
    <cellStyle name="20% - Accent2 5 11 6" xfId="5483"/>
    <cellStyle name="20% - Accent2 5 11 6 2" xfId="26242"/>
    <cellStyle name="20% - Accent2 5 11 7" xfId="5484"/>
    <cellStyle name="20% - Accent2 5 11 7 2" xfId="26243"/>
    <cellStyle name="20% - Accent2 5 11 8" xfId="5485"/>
    <cellStyle name="20% - Accent2 5 11 8 2" xfId="26244"/>
    <cellStyle name="20% - Accent2 5 11 9" xfId="5486"/>
    <cellStyle name="20% - Accent2 5 11 9 2" xfId="26245"/>
    <cellStyle name="20% - Accent2 5 12" xfId="3578"/>
    <cellStyle name="20% - Accent2 5 12 2" xfId="5488"/>
    <cellStyle name="20% - Accent2 5 12 2 2" xfId="26247"/>
    <cellStyle name="20% - Accent2 5 12 3" xfId="5487"/>
    <cellStyle name="20% - Accent2 5 12 3 2" xfId="26246"/>
    <cellStyle name="20% - Accent2 5 12 4" xfId="24493"/>
    <cellStyle name="20% - Accent2 5 13" xfId="5489"/>
    <cellStyle name="20% - Accent2 5 13 2" xfId="5490"/>
    <cellStyle name="20% - Accent2 5 13 2 2" xfId="26249"/>
    <cellStyle name="20% - Accent2 5 13 3" xfId="26248"/>
    <cellStyle name="20% - Accent2 5 14" xfId="5491"/>
    <cellStyle name="20% - Accent2 5 14 2" xfId="26250"/>
    <cellStyle name="20% - Accent2 5 15" xfId="5492"/>
    <cellStyle name="20% - Accent2 5 15 2" xfId="26251"/>
    <cellStyle name="20% - Accent2 5 16" xfId="5493"/>
    <cellStyle name="20% - Accent2 5 16 2" xfId="26252"/>
    <cellStyle name="20% - Accent2 5 17" xfId="5494"/>
    <cellStyle name="20% - Accent2 5 17 2" xfId="26253"/>
    <cellStyle name="20% - Accent2 5 18" xfId="5495"/>
    <cellStyle name="20% - Accent2 5 18 2" xfId="26254"/>
    <cellStyle name="20% - Accent2 5 19" xfId="5496"/>
    <cellStyle name="20% - Accent2 5 19 2" xfId="26255"/>
    <cellStyle name="20% - Accent2 5 2" xfId="257"/>
    <cellStyle name="20% - Accent2 5 2 10" xfId="3575"/>
    <cellStyle name="20% - Accent2 5 2 10 10" xfId="5498"/>
    <cellStyle name="20% - Accent2 5 2 10 10 2" xfId="26257"/>
    <cellStyle name="20% - Accent2 5 2 10 11" xfId="24491"/>
    <cellStyle name="20% - Accent2 5 2 10 2" xfId="5499"/>
    <cellStyle name="20% - Accent2 5 2 10 2 2" xfId="5500"/>
    <cellStyle name="20% - Accent2 5 2 10 2 2 2" xfId="26259"/>
    <cellStyle name="20% - Accent2 5 2 10 2 3" xfId="26258"/>
    <cellStyle name="20% - Accent2 5 2 10 3" xfId="5501"/>
    <cellStyle name="20% - Accent2 5 2 10 3 2" xfId="5502"/>
    <cellStyle name="20% - Accent2 5 2 10 3 2 2" xfId="26261"/>
    <cellStyle name="20% - Accent2 5 2 10 3 3" xfId="26260"/>
    <cellStyle name="20% - Accent2 5 2 10 4" xfId="5503"/>
    <cellStyle name="20% - Accent2 5 2 10 4 2" xfId="26262"/>
    <cellStyle name="20% - Accent2 5 2 10 5" xfId="5504"/>
    <cellStyle name="20% - Accent2 5 2 10 5 2" xfId="26263"/>
    <cellStyle name="20% - Accent2 5 2 10 6" xfId="5505"/>
    <cellStyle name="20% - Accent2 5 2 10 6 2" xfId="26264"/>
    <cellStyle name="20% - Accent2 5 2 10 7" xfId="5506"/>
    <cellStyle name="20% - Accent2 5 2 10 7 2" xfId="26265"/>
    <cellStyle name="20% - Accent2 5 2 10 8" xfId="5507"/>
    <cellStyle name="20% - Accent2 5 2 10 8 2" xfId="26266"/>
    <cellStyle name="20% - Accent2 5 2 10 9" xfId="5508"/>
    <cellStyle name="20% - Accent2 5 2 10 9 2" xfId="26267"/>
    <cellStyle name="20% - Accent2 5 2 11" xfId="5509"/>
    <cellStyle name="20% - Accent2 5 2 11 2" xfId="5510"/>
    <cellStyle name="20% - Accent2 5 2 11 2 2" xfId="26269"/>
    <cellStyle name="20% - Accent2 5 2 11 3" xfId="26268"/>
    <cellStyle name="20% - Accent2 5 2 12" xfId="5511"/>
    <cellStyle name="20% - Accent2 5 2 12 2" xfId="5512"/>
    <cellStyle name="20% - Accent2 5 2 12 2 2" xfId="26271"/>
    <cellStyle name="20% - Accent2 5 2 12 3" xfId="26270"/>
    <cellStyle name="20% - Accent2 5 2 13" xfId="5513"/>
    <cellStyle name="20% - Accent2 5 2 13 2" xfId="26272"/>
    <cellStyle name="20% - Accent2 5 2 14" xfId="5514"/>
    <cellStyle name="20% - Accent2 5 2 14 2" xfId="26273"/>
    <cellStyle name="20% - Accent2 5 2 15" xfId="5515"/>
    <cellStyle name="20% - Accent2 5 2 15 2" xfId="26274"/>
    <cellStyle name="20% - Accent2 5 2 16" xfId="5516"/>
    <cellStyle name="20% - Accent2 5 2 16 2" xfId="26275"/>
    <cellStyle name="20% - Accent2 5 2 17" xfId="5517"/>
    <cellStyle name="20% - Accent2 5 2 17 2" xfId="26276"/>
    <cellStyle name="20% - Accent2 5 2 18" xfId="5518"/>
    <cellStyle name="20% - Accent2 5 2 18 2" xfId="26277"/>
    <cellStyle name="20% - Accent2 5 2 19" xfId="5497"/>
    <cellStyle name="20% - Accent2 5 2 19 2" xfId="26256"/>
    <cellStyle name="20% - Accent2 5 2 2" xfId="509"/>
    <cellStyle name="20% - Accent2 5 2 2 10" xfId="5520"/>
    <cellStyle name="20% - Accent2 5 2 2 10 2" xfId="26279"/>
    <cellStyle name="20% - Accent2 5 2 2 11" xfId="5519"/>
    <cellStyle name="20% - Accent2 5 2 2 11 2" xfId="26278"/>
    <cellStyle name="20% - Accent2 5 2 2 12" xfId="20000"/>
    <cellStyle name="20% - Accent2 5 2 2 12 2" xfId="36050"/>
    <cellStyle name="20% - Accent2 5 2 2 13" xfId="21496"/>
    <cellStyle name="20% - Accent2 5 2 2 2" xfId="1176"/>
    <cellStyle name="20% - Accent2 5 2 2 2 10" xfId="5521"/>
    <cellStyle name="20% - Accent2 5 2 2 2 10 2" xfId="26280"/>
    <cellStyle name="20% - Accent2 5 2 2 2 11" xfId="20748"/>
    <cellStyle name="20% - Accent2 5 2 2 2 12" xfId="22107"/>
    <cellStyle name="20% - Accent2 5 2 2 2 2" xfId="1984"/>
    <cellStyle name="20% - Accent2 5 2 2 2 2 2" xfId="5523"/>
    <cellStyle name="20% - Accent2 5 2 2 2 2 2 2" xfId="26282"/>
    <cellStyle name="20% - Accent2 5 2 2 2 2 3" xfId="5522"/>
    <cellStyle name="20% - Accent2 5 2 2 2 2 3 2" xfId="26281"/>
    <cellStyle name="20% - Accent2 5 2 2 2 2 4" xfId="22915"/>
    <cellStyle name="20% - Accent2 5 2 2 2 3" xfId="3573"/>
    <cellStyle name="20% - Accent2 5 2 2 2 3 2" xfId="5525"/>
    <cellStyle name="20% - Accent2 5 2 2 2 3 2 2" xfId="26284"/>
    <cellStyle name="20% - Accent2 5 2 2 2 3 3" xfId="5524"/>
    <cellStyle name="20% - Accent2 5 2 2 2 3 3 2" xfId="26283"/>
    <cellStyle name="20% - Accent2 5 2 2 2 3 4" xfId="24489"/>
    <cellStyle name="20% - Accent2 5 2 2 2 4" xfId="5526"/>
    <cellStyle name="20% - Accent2 5 2 2 2 4 2" xfId="26285"/>
    <cellStyle name="20% - Accent2 5 2 2 2 5" xfId="5527"/>
    <cellStyle name="20% - Accent2 5 2 2 2 5 2" xfId="26286"/>
    <cellStyle name="20% - Accent2 5 2 2 2 6" xfId="5528"/>
    <cellStyle name="20% - Accent2 5 2 2 2 6 2" xfId="26287"/>
    <cellStyle name="20% - Accent2 5 2 2 2 7" xfId="5529"/>
    <cellStyle name="20% - Accent2 5 2 2 2 7 2" xfId="26288"/>
    <cellStyle name="20% - Accent2 5 2 2 2 8" xfId="5530"/>
    <cellStyle name="20% - Accent2 5 2 2 2 8 2" xfId="26289"/>
    <cellStyle name="20% - Accent2 5 2 2 2 9" xfId="5531"/>
    <cellStyle name="20% - Accent2 5 2 2 2 9 2" xfId="26290"/>
    <cellStyle name="20% - Accent2 5 2 2 3" xfId="1983"/>
    <cellStyle name="20% - Accent2 5 2 2 3 2" xfId="5533"/>
    <cellStyle name="20% - Accent2 5 2 2 3 2 2" xfId="26292"/>
    <cellStyle name="20% - Accent2 5 2 2 3 3" xfId="5532"/>
    <cellStyle name="20% - Accent2 5 2 2 3 3 2" xfId="26291"/>
    <cellStyle name="20% - Accent2 5 2 2 3 4" xfId="22914"/>
    <cellStyle name="20% - Accent2 5 2 2 4" xfId="3574"/>
    <cellStyle name="20% - Accent2 5 2 2 4 2" xfId="5535"/>
    <cellStyle name="20% - Accent2 5 2 2 4 2 2" xfId="26294"/>
    <cellStyle name="20% - Accent2 5 2 2 4 3" xfId="5534"/>
    <cellStyle name="20% - Accent2 5 2 2 4 3 2" xfId="26293"/>
    <cellStyle name="20% - Accent2 5 2 2 4 4" xfId="24490"/>
    <cellStyle name="20% - Accent2 5 2 2 5" xfId="5536"/>
    <cellStyle name="20% - Accent2 5 2 2 5 2" xfId="26295"/>
    <cellStyle name="20% - Accent2 5 2 2 6" xfId="5537"/>
    <cellStyle name="20% - Accent2 5 2 2 6 2" xfId="26296"/>
    <cellStyle name="20% - Accent2 5 2 2 7" xfId="5538"/>
    <cellStyle name="20% - Accent2 5 2 2 7 2" xfId="26297"/>
    <cellStyle name="20% - Accent2 5 2 2 8" xfId="5539"/>
    <cellStyle name="20% - Accent2 5 2 2 8 2" xfId="26298"/>
    <cellStyle name="20% - Accent2 5 2 2 9" xfId="5540"/>
    <cellStyle name="20% - Accent2 5 2 2 9 2" xfId="26299"/>
    <cellStyle name="20% - Accent2 5 2 20" xfId="19860"/>
    <cellStyle name="20% - Accent2 5 2 20 2" xfId="35910"/>
    <cellStyle name="20% - Accent2 5 2 21" xfId="21356"/>
    <cellStyle name="20% - Accent2 5 2 3" xfId="634"/>
    <cellStyle name="20% - Accent2 5 2 3 10" xfId="5542"/>
    <cellStyle name="20% - Accent2 5 2 3 10 2" xfId="26301"/>
    <cellStyle name="20% - Accent2 5 2 3 11" xfId="5541"/>
    <cellStyle name="20% - Accent2 5 2 3 11 2" xfId="26300"/>
    <cellStyle name="20% - Accent2 5 2 3 12" xfId="20112"/>
    <cellStyle name="20% - Accent2 5 2 3 12 2" xfId="36162"/>
    <cellStyle name="20% - Accent2 5 2 3 13" xfId="21608"/>
    <cellStyle name="20% - Accent2 5 2 3 2" xfId="1177"/>
    <cellStyle name="20% - Accent2 5 2 3 2 10" xfId="5543"/>
    <cellStyle name="20% - Accent2 5 2 3 2 10 2" xfId="26302"/>
    <cellStyle name="20% - Accent2 5 2 3 2 11" xfId="20860"/>
    <cellStyle name="20% - Accent2 5 2 3 2 12" xfId="22108"/>
    <cellStyle name="20% - Accent2 5 2 3 2 2" xfId="1986"/>
    <cellStyle name="20% - Accent2 5 2 3 2 2 2" xfId="5545"/>
    <cellStyle name="20% - Accent2 5 2 3 2 2 2 2" xfId="26304"/>
    <cellStyle name="20% - Accent2 5 2 3 2 2 3" xfId="5544"/>
    <cellStyle name="20% - Accent2 5 2 3 2 2 3 2" xfId="26303"/>
    <cellStyle name="20% - Accent2 5 2 3 2 2 4" xfId="22917"/>
    <cellStyle name="20% - Accent2 5 2 3 2 3" xfId="3571"/>
    <cellStyle name="20% - Accent2 5 2 3 2 3 2" xfId="5547"/>
    <cellStyle name="20% - Accent2 5 2 3 2 3 2 2" xfId="26306"/>
    <cellStyle name="20% - Accent2 5 2 3 2 3 3" xfId="5546"/>
    <cellStyle name="20% - Accent2 5 2 3 2 3 3 2" xfId="26305"/>
    <cellStyle name="20% - Accent2 5 2 3 2 3 4" xfId="24487"/>
    <cellStyle name="20% - Accent2 5 2 3 2 4" xfId="5548"/>
    <cellStyle name="20% - Accent2 5 2 3 2 4 2" xfId="26307"/>
    <cellStyle name="20% - Accent2 5 2 3 2 5" xfId="5549"/>
    <cellStyle name="20% - Accent2 5 2 3 2 5 2" xfId="26308"/>
    <cellStyle name="20% - Accent2 5 2 3 2 6" xfId="5550"/>
    <cellStyle name="20% - Accent2 5 2 3 2 6 2" xfId="26309"/>
    <cellStyle name="20% - Accent2 5 2 3 2 7" xfId="5551"/>
    <cellStyle name="20% - Accent2 5 2 3 2 7 2" xfId="26310"/>
    <cellStyle name="20% - Accent2 5 2 3 2 8" xfId="5552"/>
    <cellStyle name="20% - Accent2 5 2 3 2 8 2" xfId="26311"/>
    <cellStyle name="20% - Accent2 5 2 3 2 9" xfId="5553"/>
    <cellStyle name="20% - Accent2 5 2 3 2 9 2" xfId="26312"/>
    <cellStyle name="20% - Accent2 5 2 3 3" xfId="1985"/>
    <cellStyle name="20% - Accent2 5 2 3 3 2" xfId="5555"/>
    <cellStyle name="20% - Accent2 5 2 3 3 2 2" xfId="26314"/>
    <cellStyle name="20% - Accent2 5 2 3 3 3" xfId="5554"/>
    <cellStyle name="20% - Accent2 5 2 3 3 3 2" xfId="26313"/>
    <cellStyle name="20% - Accent2 5 2 3 3 4" xfId="22916"/>
    <cellStyle name="20% - Accent2 5 2 3 4" xfId="3572"/>
    <cellStyle name="20% - Accent2 5 2 3 4 2" xfId="5557"/>
    <cellStyle name="20% - Accent2 5 2 3 4 2 2" xfId="26316"/>
    <cellStyle name="20% - Accent2 5 2 3 4 3" xfId="5556"/>
    <cellStyle name="20% - Accent2 5 2 3 4 3 2" xfId="26315"/>
    <cellStyle name="20% - Accent2 5 2 3 4 4" xfId="24488"/>
    <cellStyle name="20% - Accent2 5 2 3 5" xfId="5558"/>
    <cellStyle name="20% - Accent2 5 2 3 5 2" xfId="26317"/>
    <cellStyle name="20% - Accent2 5 2 3 6" xfId="5559"/>
    <cellStyle name="20% - Accent2 5 2 3 6 2" xfId="26318"/>
    <cellStyle name="20% - Accent2 5 2 3 7" xfId="5560"/>
    <cellStyle name="20% - Accent2 5 2 3 7 2" xfId="26319"/>
    <cellStyle name="20% - Accent2 5 2 3 8" xfId="5561"/>
    <cellStyle name="20% - Accent2 5 2 3 8 2" xfId="26320"/>
    <cellStyle name="20% - Accent2 5 2 3 9" xfId="5562"/>
    <cellStyle name="20% - Accent2 5 2 3 9 2" xfId="26321"/>
    <cellStyle name="20% - Accent2 5 2 4" xfId="756"/>
    <cellStyle name="20% - Accent2 5 2 4 10" xfId="5564"/>
    <cellStyle name="20% - Accent2 5 2 4 10 2" xfId="26323"/>
    <cellStyle name="20% - Accent2 5 2 4 11" xfId="5563"/>
    <cellStyle name="20% - Accent2 5 2 4 11 2" xfId="26322"/>
    <cellStyle name="20% - Accent2 5 2 4 12" xfId="20226"/>
    <cellStyle name="20% - Accent2 5 2 4 12 2" xfId="36276"/>
    <cellStyle name="20% - Accent2 5 2 4 13" xfId="21722"/>
    <cellStyle name="20% - Accent2 5 2 4 2" xfId="1178"/>
    <cellStyle name="20% - Accent2 5 2 4 2 10" xfId="5565"/>
    <cellStyle name="20% - Accent2 5 2 4 2 10 2" xfId="26324"/>
    <cellStyle name="20% - Accent2 5 2 4 2 11" xfId="20974"/>
    <cellStyle name="20% - Accent2 5 2 4 2 12" xfId="22109"/>
    <cellStyle name="20% - Accent2 5 2 4 2 2" xfId="1988"/>
    <cellStyle name="20% - Accent2 5 2 4 2 2 2" xfId="5567"/>
    <cellStyle name="20% - Accent2 5 2 4 2 2 2 2" xfId="26326"/>
    <cellStyle name="20% - Accent2 5 2 4 2 2 3" xfId="5566"/>
    <cellStyle name="20% - Accent2 5 2 4 2 2 3 2" xfId="26325"/>
    <cellStyle name="20% - Accent2 5 2 4 2 2 4" xfId="22919"/>
    <cellStyle name="20% - Accent2 5 2 4 2 3" xfId="3568"/>
    <cellStyle name="20% - Accent2 5 2 4 2 3 2" xfId="5569"/>
    <cellStyle name="20% - Accent2 5 2 4 2 3 2 2" xfId="26328"/>
    <cellStyle name="20% - Accent2 5 2 4 2 3 3" xfId="5568"/>
    <cellStyle name="20% - Accent2 5 2 4 2 3 3 2" xfId="26327"/>
    <cellStyle name="20% - Accent2 5 2 4 2 3 4" xfId="24485"/>
    <cellStyle name="20% - Accent2 5 2 4 2 4" xfId="5570"/>
    <cellStyle name="20% - Accent2 5 2 4 2 4 2" xfId="26329"/>
    <cellStyle name="20% - Accent2 5 2 4 2 5" xfId="5571"/>
    <cellStyle name="20% - Accent2 5 2 4 2 5 2" xfId="26330"/>
    <cellStyle name="20% - Accent2 5 2 4 2 6" xfId="5572"/>
    <cellStyle name="20% - Accent2 5 2 4 2 6 2" xfId="26331"/>
    <cellStyle name="20% - Accent2 5 2 4 2 7" xfId="5573"/>
    <cellStyle name="20% - Accent2 5 2 4 2 7 2" xfId="26332"/>
    <cellStyle name="20% - Accent2 5 2 4 2 8" xfId="5574"/>
    <cellStyle name="20% - Accent2 5 2 4 2 8 2" xfId="26333"/>
    <cellStyle name="20% - Accent2 5 2 4 2 9" xfId="5575"/>
    <cellStyle name="20% - Accent2 5 2 4 2 9 2" xfId="26334"/>
    <cellStyle name="20% - Accent2 5 2 4 3" xfId="1987"/>
    <cellStyle name="20% - Accent2 5 2 4 3 2" xfId="5577"/>
    <cellStyle name="20% - Accent2 5 2 4 3 2 2" xfId="26336"/>
    <cellStyle name="20% - Accent2 5 2 4 3 3" xfId="5576"/>
    <cellStyle name="20% - Accent2 5 2 4 3 3 2" xfId="26335"/>
    <cellStyle name="20% - Accent2 5 2 4 3 4" xfId="22918"/>
    <cellStyle name="20% - Accent2 5 2 4 4" xfId="3570"/>
    <cellStyle name="20% - Accent2 5 2 4 4 2" xfId="5579"/>
    <cellStyle name="20% - Accent2 5 2 4 4 2 2" xfId="26338"/>
    <cellStyle name="20% - Accent2 5 2 4 4 3" xfId="5578"/>
    <cellStyle name="20% - Accent2 5 2 4 4 3 2" xfId="26337"/>
    <cellStyle name="20% - Accent2 5 2 4 4 4" xfId="24486"/>
    <cellStyle name="20% - Accent2 5 2 4 5" xfId="5580"/>
    <cellStyle name="20% - Accent2 5 2 4 5 2" xfId="26339"/>
    <cellStyle name="20% - Accent2 5 2 4 6" xfId="5581"/>
    <cellStyle name="20% - Accent2 5 2 4 6 2" xfId="26340"/>
    <cellStyle name="20% - Accent2 5 2 4 7" xfId="5582"/>
    <cellStyle name="20% - Accent2 5 2 4 7 2" xfId="26341"/>
    <cellStyle name="20% - Accent2 5 2 4 8" xfId="5583"/>
    <cellStyle name="20% - Accent2 5 2 4 8 2" xfId="26342"/>
    <cellStyle name="20% - Accent2 5 2 4 9" xfId="5584"/>
    <cellStyle name="20% - Accent2 5 2 4 9 2" xfId="26343"/>
    <cellStyle name="20% - Accent2 5 2 5" xfId="875"/>
    <cellStyle name="20% - Accent2 5 2 5 10" xfId="5586"/>
    <cellStyle name="20% - Accent2 5 2 5 10 2" xfId="26345"/>
    <cellStyle name="20% - Accent2 5 2 5 11" xfId="5585"/>
    <cellStyle name="20% - Accent2 5 2 5 11 2" xfId="26344"/>
    <cellStyle name="20% - Accent2 5 2 5 12" xfId="20338"/>
    <cellStyle name="20% - Accent2 5 2 5 12 2" xfId="36388"/>
    <cellStyle name="20% - Accent2 5 2 5 13" xfId="21834"/>
    <cellStyle name="20% - Accent2 5 2 5 2" xfId="1179"/>
    <cellStyle name="20% - Accent2 5 2 5 2 10" xfId="5587"/>
    <cellStyle name="20% - Accent2 5 2 5 2 10 2" xfId="26346"/>
    <cellStyle name="20% - Accent2 5 2 5 2 11" xfId="21086"/>
    <cellStyle name="20% - Accent2 5 2 5 2 12" xfId="22110"/>
    <cellStyle name="20% - Accent2 5 2 5 2 2" xfId="1990"/>
    <cellStyle name="20% - Accent2 5 2 5 2 2 2" xfId="5589"/>
    <cellStyle name="20% - Accent2 5 2 5 2 2 2 2" xfId="26348"/>
    <cellStyle name="20% - Accent2 5 2 5 2 2 3" xfId="5588"/>
    <cellStyle name="20% - Accent2 5 2 5 2 2 3 2" xfId="26347"/>
    <cellStyle name="20% - Accent2 5 2 5 2 2 4" xfId="22921"/>
    <cellStyle name="20% - Accent2 5 2 5 2 3" xfId="3566"/>
    <cellStyle name="20% - Accent2 5 2 5 2 3 2" xfId="5591"/>
    <cellStyle name="20% - Accent2 5 2 5 2 3 2 2" xfId="26350"/>
    <cellStyle name="20% - Accent2 5 2 5 2 3 3" xfId="5590"/>
    <cellStyle name="20% - Accent2 5 2 5 2 3 3 2" xfId="26349"/>
    <cellStyle name="20% - Accent2 5 2 5 2 3 4" xfId="24483"/>
    <cellStyle name="20% - Accent2 5 2 5 2 4" xfId="5592"/>
    <cellStyle name="20% - Accent2 5 2 5 2 4 2" xfId="26351"/>
    <cellStyle name="20% - Accent2 5 2 5 2 5" xfId="5593"/>
    <cellStyle name="20% - Accent2 5 2 5 2 5 2" xfId="26352"/>
    <cellStyle name="20% - Accent2 5 2 5 2 6" xfId="5594"/>
    <cellStyle name="20% - Accent2 5 2 5 2 6 2" xfId="26353"/>
    <cellStyle name="20% - Accent2 5 2 5 2 7" xfId="5595"/>
    <cellStyle name="20% - Accent2 5 2 5 2 7 2" xfId="26354"/>
    <cellStyle name="20% - Accent2 5 2 5 2 8" xfId="5596"/>
    <cellStyle name="20% - Accent2 5 2 5 2 8 2" xfId="26355"/>
    <cellStyle name="20% - Accent2 5 2 5 2 9" xfId="5597"/>
    <cellStyle name="20% - Accent2 5 2 5 2 9 2" xfId="26356"/>
    <cellStyle name="20% - Accent2 5 2 5 3" xfId="1989"/>
    <cellStyle name="20% - Accent2 5 2 5 3 2" xfId="5599"/>
    <cellStyle name="20% - Accent2 5 2 5 3 2 2" xfId="26358"/>
    <cellStyle name="20% - Accent2 5 2 5 3 3" xfId="5598"/>
    <cellStyle name="20% - Accent2 5 2 5 3 3 2" xfId="26357"/>
    <cellStyle name="20% - Accent2 5 2 5 3 4" xfId="22920"/>
    <cellStyle name="20% - Accent2 5 2 5 4" xfId="3567"/>
    <cellStyle name="20% - Accent2 5 2 5 4 2" xfId="5601"/>
    <cellStyle name="20% - Accent2 5 2 5 4 2 2" xfId="26360"/>
    <cellStyle name="20% - Accent2 5 2 5 4 3" xfId="5600"/>
    <cellStyle name="20% - Accent2 5 2 5 4 3 2" xfId="26359"/>
    <cellStyle name="20% - Accent2 5 2 5 4 4" xfId="24484"/>
    <cellStyle name="20% - Accent2 5 2 5 5" xfId="5602"/>
    <cellStyle name="20% - Accent2 5 2 5 5 2" xfId="26361"/>
    <cellStyle name="20% - Accent2 5 2 5 6" xfId="5603"/>
    <cellStyle name="20% - Accent2 5 2 5 6 2" xfId="26362"/>
    <cellStyle name="20% - Accent2 5 2 5 7" xfId="5604"/>
    <cellStyle name="20% - Accent2 5 2 5 7 2" xfId="26363"/>
    <cellStyle name="20% - Accent2 5 2 5 8" xfId="5605"/>
    <cellStyle name="20% - Accent2 5 2 5 8 2" xfId="26364"/>
    <cellStyle name="20% - Accent2 5 2 5 9" xfId="5606"/>
    <cellStyle name="20% - Accent2 5 2 5 9 2" xfId="26365"/>
    <cellStyle name="20% - Accent2 5 2 6" xfId="992"/>
    <cellStyle name="20% - Accent2 5 2 6 10" xfId="5608"/>
    <cellStyle name="20% - Accent2 5 2 6 10 2" xfId="26367"/>
    <cellStyle name="20% - Accent2 5 2 6 11" xfId="5607"/>
    <cellStyle name="20% - Accent2 5 2 6 11 2" xfId="26366"/>
    <cellStyle name="20% - Accent2 5 2 6 12" xfId="20452"/>
    <cellStyle name="20% - Accent2 5 2 6 12 2" xfId="36502"/>
    <cellStyle name="20% - Accent2 5 2 6 13" xfId="21948"/>
    <cellStyle name="20% - Accent2 5 2 6 2" xfId="1180"/>
    <cellStyle name="20% - Accent2 5 2 6 2 10" xfId="5609"/>
    <cellStyle name="20% - Accent2 5 2 6 2 10 2" xfId="26368"/>
    <cellStyle name="20% - Accent2 5 2 6 2 11" xfId="21200"/>
    <cellStyle name="20% - Accent2 5 2 6 2 12" xfId="22111"/>
    <cellStyle name="20% - Accent2 5 2 6 2 2" xfId="1992"/>
    <cellStyle name="20% - Accent2 5 2 6 2 2 2" xfId="5611"/>
    <cellStyle name="20% - Accent2 5 2 6 2 2 2 2" xfId="26370"/>
    <cellStyle name="20% - Accent2 5 2 6 2 2 3" xfId="5610"/>
    <cellStyle name="20% - Accent2 5 2 6 2 2 3 2" xfId="26369"/>
    <cellStyle name="20% - Accent2 5 2 6 2 2 4" xfId="22923"/>
    <cellStyle name="20% - Accent2 5 2 6 2 3" xfId="3564"/>
    <cellStyle name="20% - Accent2 5 2 6 2 3 2" xfId="5613"/>
    <cellStyle name="20% - Accent2 5 2 6 2 3 2 2" xfId="26372"/>
    <cellStyle name="20% - Accent2 5 2 6 2 3 3" xfId="5612"/>
    <cellStyle name="20% - Accent2 5 2 6 2 3 3 2" xfId="26371"/>
    <cellStyle name="20% - Accent2 5 2 6 2 3 4" xfId="24481"/>
    <cellStyle name="20% - Accent2 5 2 6 2 4" xfId="5614"/>
    <cellStyle name="20% - Accent2 5 2 6 2 4 2" xfId="26373"/>
    <cellStyle name="20% - Accent2 5 2 6 2 5" xfId="5615"/>
    <cellStyle name="20% - Accent2 5 2 6 2 5 2" xfId="26374"/>
    <cellStyle name="20% - Accent2 5 2 6 2 6" xfId="5616"/>
    <cellStyle name="20% - Accent2 5 2 6 2 6 2" xfId="26375"/>
    <cellStyle name="20% - Accent2 5 2 6 2 7" xfId="5617"/>
    <cellStyle name="20% - Accent2 5 2 6 2 7 2" xfId="26376"/>
    <cellStyle name="20% - Accent2 5 2 6 2 8" xfId="5618"/>
    <cellStyle name="20% - Accent2 5 2 6 2 8 2" xfId="26377"/>
    <cellStyle name="20% - Accent2 5 2 6 2 9" xfId="5619"/>
    <cellStyle name="20% - Accent2 5 2 6 2 9 2" xfId="26378"/>
    <cellStyle name="20% - Accent2 5 2 6 3" xfId="1991"/>
    <cellStyle name="20% - Accent2 5 2 6 3 2" xfId="5621"/>
    <cellStyle name="20% - Accent2 5 2 6 3 2 2" xfId="26380"/>
    <cellStyle name="20% - Accent2 5 2 6 3 3" xfId="5620"/>
    <cellStyle name="20% - Accent2 5 2 6 3 3 2" xfId="26379"/>
    <cellStyle name="20% - Accent2 5 2 6 3 4" xfId="22922"/>
    <cellStyle name="20% - Accent2 5 2 6 4" xfId="3565"/>
    <cellStyle name="20% - Accent2 5 2 6 4 2" xfId="5623"/>
    <cellStyle name="20% - Accent2 5 2 6 4 2 2" xfId="26382"/>
    <cellStyle name="20% - Accent2 5 2 6 4 3" xfId="5622"/>
    <cellStyle name="20% - Accent2 5 2 6 4 3 2" xfId="26381"/>
    <cellStyle name="20% - Accent2 5 2 6 4 4" xfId="24482"/>
    <cellStyle name="20% - Accent2 5 2 6 5" xfId="5624"/>
    <cellStyle name="20% - Accent2 5 2 6 5 2" xfId="26383"/>
    <cellStyle name="20% - Accent2 5 2 6 6" xfId="5625"/>
    <cellStyle name="20% - Accent2 5 2 6 6 2" xfId="26384"/>
    <cellStyle name="20% - Accent2 5 2 6 7" xfId="5626"/>
    <cellStyle name="20% - Accent2 5 2 6 7 2" xfId="26385"/>
    <cellStyle name="20% - Accent2 5 2 6 8" xfId="5627"/>
    <cellStyle name="20% - Accent2 5 2 6 8 2" xfId="26386"/>
    <cellStyle name="20% - Accent2 5 2 6 9" xfId="5628"/>
    <cellStyle name="20% - Accent2 5 2 6 9 2" xfId="26387"/>
    <cellStyle name="20% - Accent2 5 2 7" xfId="397"/>
    <cellStyle name="20% - Accent2 5 2 7 10" xfId="5630"/>
    <cellStyle name="20% - Accent2 5 2 7 10 2" xfId="26389"/>
    <cellStyle name="20% - Accent2 5 2 7 11" xfId="5629"/>
    <cellStyle name="20% - Accent2 5 2 7 11 2" xfId="26388"/>
    <cellStyle name="20% - Accent2 5 2 7 12" xfId="19946"/>
    <cellStyle name="20% - Accent2 5 2 7 12 2" xfId="35996"/>
    <cellStyle name="20% - Accent2 5 2 7 13" xfId="21442"/>
    <cellStyle name="20% - Accent2 5 2 7 2" xfId="1181"/>
    <cellStyle name="20% - Accent2 5 2 7 2 10" xfId="5631"/>
    <cellStyle name="20% - Accent2 5 2 7 2 10 2" xfId="26390"/>
    <cellStyle name="20% - Accent2 5 2 7 2 11" xfId="20694"/>
    <cellStyle name="20% - Accent2 5 2 7 2 12" xfId="22112"/>
    <cellStyle name="20% - Accent2 5 2 7 2 2" xfId="1994"/>
    <cellStyle name="20% - Accent2 5 2 7 2 2 2" xfId="5633"/>
    <cellStyle name="20% - Accent2 5 2 7 2 2 2 2" xfId="26392"/>
    <cellStyle name="20% - Accent2 5 2 7 2 2 3" xfId="5632"/>
    <cellStyle name="20% - Accent2 5 2 7 2 2 3 2" xfId="26391"/>
    <cellStyle name="20% - Accent2 5 2 7 2 2 4" xfId="22925"/>
    <cellStyle name="20% - Accent2 5 2 7 2 3" xfId="3562"/>
    <cellStyle name="20% - Accent2 5 2 7 2 3 2" xfId="5635"/>
    <cellStyle name="20% - Accent2 5 2 7 2 3 2 2" xfId="26394"/>
    <cellStyle name="20% - Accent2 5 2 7 2 3 3" xfId="5634"/>
    <cellStyle name="20% - Accent2 5 2 7 2 3 3 2" xfId="26393"/>
    <cellStyle name="20% - Accent2 5 2 7 2 3 4" xfId="24479"/>
    <cellStyle name="20% - Accent2 5 2 7 2 4" xfId="5636"/>
    <cellStyle name="20% - Accent2 5 2 7 2 4 2" xfId="26395"/>
    <cellStyle name="20% - Accent2 5 2 7 2 5" xfId="5637"/>
    <cellStyle name="20% - Accent2 5 2 7 2 5 2" xfId="26396"/>
    <cellStyle name="20% - Accent2 5 2 7 2 6" xfId="5638"/>
    <cellStyle name="20% - Accent2 5 2 7 2 6 2" xfId="26397"/>
    <cellStyle name="20% - Accent2 5 2 7 2 7" xfId="5639"/>
    <cellStyle name="20% - Accent2 5 2 7 2 7 2" xfId="26398"/>
    <cellStyle name="20% - Accent2 5 2 7 2 8" xfId="5640"/>
    <cellStyle name="20% - Accent2 5 2 7 2 8 2" xfId="26399"/>
    <cellStyle name="20% - Accent2 5 2 7 2 9" xfId="5641"/>
    <cellStyle name="20% - Accent2 5 2 7 2 9 2" xfId="26400"/>
    <cellStyle name="20% - Accent2 5 2 7 3" xfId="1993"/>
    <cellStyle name="20% - Accent2 5 2 7 3 2" xfId="5643"/>
    <cellStyle name="20% - Accent2 5 2 7 3 2 2" xfId="26402"/>
    <cellStyle name="20% - Accent2 5 2 7 3 3" xfId="5642"/>
    <cellStyle name="20% - Accent2 5 2 7 3 3 2" xfId="26401"/>
    <cellStyle name="20% - Accent2 5 2 7 3 4" xfId="22924"/>
    <cellStyle name="20% - Accent2 5 2 7 4" xfId="3563"/>
    <cellStyle name="20% - Accent2 5 2 7 4 2" xfId="5645"/>
    <cellStyle name="20% - Accent2 5 2 7 4 2 2" xfId="26404"/>
    <cellStyle name="20% - Accent2 5 2 7 4 3" xfId="5644"/>
    <cellStyle name="20% - Accent2 5 2 7 4 3 2" xfId="26403"/>
    <cellStyle name="20% - Accent2 5 2 7 4 4" xfId="24480"/>
    <cellStyle name="20% - Accent2 5 2 7 5" xfId="5646"/>
    <cellStyle name="20% - Accent2 5 2 7 5 2" xfId="26405"/>
    <cellStyle name="20% - Accent2 5 2 7 6" xfId="5647"/>
    <cellStyle name="20% - Accent2 5 2 7 6 2" xfId="26406"/>
    <cellStyle name="20% - Accent2 5 2 7 7" xfId="5648"/>
    <cellStyle name="20% - Accent2 5 2 7 7 2" xfId="26407"/>
    <cellStyle name="20% - Accent2 5 2 7 8" xfId="5649"/>
    <cellStyle name="20% - Accent2 5 2 7 8 2" xfId="26408"/>
    <cellStyle name="20% - Accent2 5 2 7 9" xfId="5650"/>
    <cellStyle name="20% - Accent2 5 2 7 9 2" xfId="26409"/>
    <cellStyle name="20% - Accent2 5 2 8" xfId="1182"/>
    <cellStyle name="20% - Accent2 5 2 8 10" xfId="5651"/>
    <cellStyle name="20% - Accent2 5 2 8 10 2" xfId="26410"/>
    <cellStyle name="20% - Accent2 5 2 8 11" xfId="20608"/>
    <cellStyle name="20% - Accent2 5 2 8 12" xfId="22113"/>
    <cellStyle name="20% - Accent2 5 2 8 2" xfId="1995"/>
    <cellStyle name="20% - Accent2 5 2 8 2 2" xfId="5653"/>
    <cellStyle name="20% - Accent2 5 2 8 2 2 2" xfId="26412"/>
    <cellStyle name="20% - Accent2 5 2 8 2 3" xfId="5652"/>
    <cellStyle name="20% - Accent2 5 2 8 2 3 2" xfId="26411"/>
    <cellStyle name="20% - Accent2 5 2 8 2 4" xfId="22926"/>
    <cellStyle name="20% - Accent2 5 2 8 3" xfId="3560"/>
    <cellStyle name="20% - Accent2 5 2 8 3 2" xfId="5655"/>
    <cellStyle name="20% - Accent2 5 2 8 3 2 2" xfId="26414"/>
    <cellStyle name="20% - Accent2 5 2 8 3 3" xfId="5654"/>
    <cellStyle name="20% - Accent2 5 2 8 3 3 2" xfId="26413"/>
    <cellStyle name="20% - Accent2 5 2 8 3 4" xfId="24478"/>
    <cellStyle name="20% - Accent2 5 2 8 4" xfId="5656"/>
    <cellStyle name="20% - Accent2 5 2 8 4 2" xfId="26415"/>
    <cellStyle name="20% - Accent2 5 2 8 5" xfId="5657"/>
    <cellStyle name="20% - Accent2 5 2 8 5 2" xfId="26416"/>
    <cellStyle name="20% - Accent2 5 2 8 6" xfId="5658"/>
    <cellStyle name="20% - Accent2 5 2 8 6 2" xfId="26417"/>
    <cellStyle name="20% - Accent2 5 2 8 7" xfId="5659"/>
    <cellStyle name="20% - Accent2 5 2 8 7 2" xfId="26418"/>
    <cellStyle name="20% - Accent2 5 2 8 8" xfId="5660"/>
    <cellStyle name="20% - Accent2 5 2 8 8 2" xfId="26419"/>
    <cellStyle name="20% - Accent2 5 2 8 9" xfId="5661"/>
    <cellStyle name="20% - Accent2 5 2 8 9 2" xfId="26420"/>
    <cellStyle name="20% - Accent2 5 2 9" xfId="1982"/>
    <cellStyle name="20% - Accent2 5 2 9 10" xfId="5662"/>
    <cellStyle name="20% - Accent2 5 2 9 10 2" xfId="26421"/>
    <cellStyle name="20% - Accent2 5 2 9 11" xfId="22913"/>
    <cellStyle name="20% - Accent2 5 2 9 2" xfId="5663"/>
    <cellStyle name="20% - Accent2 5 2 9 2 2" xfId="5664"/>
    <cellStyle name="20% - Accent2 5 2 9 2 2 2" xfId="26423"/>
    <cellStyle name="20% - Accent2 5 2 9 2 3" xfId="26422"/>
    <cellStyle name="20% - Accent2 5 2 9 3" xfId="5665"/>
    <cellStyle name="20% - Accent2 5 2 9 3 2" xfId="5666"/>
    <cellStyle name="20% - Accent2 5 2 9 3 2 2" xfId="26425"/>
    <cellStyle name="20% - Accent2 5 2 9 3 3" xfId="26424"/>
    <cellStyle name="20% - Accent2 5 2 9 4" xfId="5667"/>
    <cellStyle name="20% - Accent2 5 2 9 4 2" xfId="26426"/>
    <cellStyle name="20% - Accent2 5 2 9 5" xfId="5668"/>
    <cellStyle name="20% - Accent2 5 2 9 5 2" xfId="26427"/>
    <cellStyle name="20% - Accent2 5 2 9 6" xfId="5669"/>
    <cellStyle name="20% - Accent2 5 2 9 6 2" xfId="26428"/>
    <cellStyle name="20% - Accent2 5 2 9 7" xfId="5670"/>
    <cellStyle name="20% - Accent2 5 2 9 7 2" xfId="26429"/>
    <cellStyle name="20% - Accent2 5 2 9 8" xfId="5671"/>
    <cellStyle name="20% - Accent2 5 2 9 8 2" xfId="26430"/>
    <cellStyle name="20% - Accent2 5 2 9 9" xfId="5672"/>
    <cellStyle name="20% - Accent2 5 2 9 9 2" xfId="26431"/>
    <cellStyle name="20% - Accent2 5 20" xfId="5464"/>
    <cellStyle name="20% - Accent2 5 20 2" xfId="26223"/>
    <cellStyle name="20% - Accent2 5 21" xfId="19843"/>
    <cellStyle name="20% - Accent2 5 21 2" xfId="35893"/>
    <cellStyle name="20% - Accent2 5 22" xfId="21339"/>
    <cellStyle name="20% - Accent2 5 3" xfId="303"/>
    <cellStyle name="20% - Accent2 5 3 10" xfId="3559"/>
    <cellStyle name="20% - Accent2 5 3 10 2" xfId="5674"/>
    <cellStyle name="20% - Accent2 5 3 10 2 2" xfId="26433"/>
    <cellStyle name="20% - Accent2 5 3 10 3" xfId="24477"/>
    <cellStyle name="20% - Accent2 5 3 11" xfId="5673"/>
    <cellStyle name="20% - Accent2 5 3 11 2" xfId="26432"/>
    <cellStyle name="20% - Accent2 5 3 12" xfId="19903"/>
    <cellStyle name="20% - Accent2 5 3 12 2" xfId="35953"/>
    <cellStyle name="20% - Accent2 5 3 13" xfId="21399"/>
    <cellStyle name="20% - Accent2 5 3 2" xfId="555"/>
    <cellStyle name="20% - Accent2 5 3 2 10" xfId="5675"/>
    <cellStyle name="20% - Accent2 5 3 2 10 2" xfId="26434"/>
    <cellStyle name="20% - Accent2 5 3 2 11" xfId="20045"/>
    <cellStyle name="20% - Accent2 5 3 2 11 2" xfId="36095"/>
    <cellStyle name="20% - Accent2 5 3 2 12" xfId="21541"/>
    <cellStyle name="20% - Accent2 5 3 2 2" xfId="1183"/>
    <cellStyle name="20% - Accent2 5 3 2 2 2" xfId="1998"/>
    <cellStyle name="20% - Accent2 5 3 2 2 2 2" xfId="5677"/>
    <cellStyle name="20% - Accent2 5 3 2 2 2 2 2" xfId="26436"/>
    <cellStyle name="20% - Accent2 5 3 2 2 2 3" xfId="22929"/>
    <cellStyle name="20% - Accent2 5 3 2 2 3" xfId="3557"/>
    <cellStyle name="20% - Accent2 5 3 2 2 3 2" xfId="24475"/>
    <cellStyle name="20% - Accent2 5 3 2 2 4" xfId="5676"/>
    <cellStyle name="20% - Accent2 5 3 2 2 4 2" xfId="26435"/>
    <cellStyle name="20% - Accent2 5 3 2 2 5" xfId="20793"/>
    <cellStyle name="20% - Accent2 5 3 2 2 6" xfId="22114"/>
    <cellStyle name="20% - Accent2 5 3 2 3" xfId="1997"/>
    <cellStyle name="20% - Accent2 5 3 2 3 2" xfId="5679"/>
    <cellStyle name="20% - Accent2 5 3 2 3 2 2" xfId="26438"/>
    <cellStyle name="20% - Accent2 5 3 2 3 3" xfId="5678"/>
    <cellStyle name="20% - Accent2 5 3 2 3 3 2" xfId="26437"/>
    <cellStyle name="20% - Accent2 5 3 2 3 4" xfId="22928"/>
    <cellStyle name="20% - Accent2 5 3 2 4" xfId="3558"/>
    <cellStyle name="20% - Accent2 5 3 2 4 2" xfId="5680"/>
    <cellStyle name="20% - Accent2 5 3 2 4 2 2" xfId="26439"/>
    <cellStyle name="20% - Accent2 5 3 2 4 3" xfId="24476"/>
    <cellStyle name="20% - Accent2 5 3 2 5" xfId="5681"/>
    <cellStyle name="20% - Accent2 5 3 2 5 2" xfId="26440"/>
    <cellStyle name="20% - Accent2 5 3 2 6" xfId="5682"/>
    <cellStyle name="20% - Accent2 5 3 2 6 2" xfId="26441"/>
    <cellStyle name="20% - Accent2 5 3 2 7" xfId="5683"/>
    <cellStyle name="20% - Accent2 5 3 2 7 2" xfId="26442"/>
    <cellStyle name="20% - Accent2 5 3 2 8" xfId="5684"/>
    <cellStyle name="20% - Accent2 5 3 2 8 2" xfId="26443"/>
    <cellStyle name="20% - Accent2 5 3 2 9" xfId="5685"/>
    <cellStyle name="20% - Accent2 5 3 2 9 2" xfId="26444"/>
    <cellStyle name="20% - Accent2 5 3 3" xfId="677"/>
    <cellStyle name="20% - Accent2 5 3 3 2" xfId="1184"/>
    <cellStyle name="20% - Accent2 5 3 3 2 2" xfId="2000"/>
    <cellStyle name="20% - Accent2 5 3 3 2 2 2" xfId="22931"/>
    <cellStyle name="20% - Accent2 5 3 3 2 3" xfId="3555"/>
    <cellStyle name="20% - Accent2 5 3 3 2 3 2" xfId="24473"/>
    <cellStyle name="20% - Accent2 5 3 3 2 4" xfId="5687"/>
    <cellStyle name="20% - Accent2 5 3 3 2 4 2" xfId="26446"/>
    <cellStyle name="20% - Accent2 5 3 3 2 5" xfId="20903"/>
    <cellStyle name="20% - Accent2 5 3 3 2 6" xfId="22115"/>
    <cellStyle name="20% - Accent2 5 3 3 3" xfId="1999"/>
    <cellStyle name="20% - Accent2 5 3 3 3 2" xfId="5688"/>
    <cellStyle name="20% - Accent2 5 3 3 3 2 2" xfId="26447"/>
    <cellStyle name="20% - Accent2 5 3 3 3 3" xfId="22930"/>
    <cellStyle name="20% - Accent2 5 3 3 4" xfId="3556"/>
    <cellStyle name="20% - Accent2 5 3 3 4 2" xfId="24474"/>
    <cellStyle name="20% - Accent2 5 3 3 5" xfId="5686"/>
    <cellStyle name="20% - Accent2 5 3 3 5 2" xfId="26445"/>
    <cellStyle name="20% - Accent2 5 3 3 6" xfId="20155"/>
    <cellStyle name="20% - Accent2 5 3 3 6 2" xfId="36205"/>
    <cellStyle name="20% - Accent2 5 3 3 7" xfId="21651"/>
    <cellStyle name="20% - Accent2 5 3 4" xfId="800"/>
    <cellStyle name="20% - Accent2 5 3 4 2" xfId="1185"/>
    <cellStyle name="20% - Accent2 5 3 4 2 2" xfId="2002"/>
    <cellStyle name="20% - Accent2 5 3 4 2 2 2" xfId="22933"/>
    <cellStyle name="20% - Accent2 5 3 4 2 3" xfId="3552"/>
    <cellStyle name="20% - Accent2 5 3 4 2 3 2" xfId="24471"/>
    <cellStyle name="20% - Accent2 5 3 4 2 4" xfId="5690"/>
    <cellStyle name="20% - Accent2 5 3 4 2 4 2" xfId="26449"/>
    <cellStyle name="20% - Accent2 5 3 4 2 5" xfId="21017"/>
    <cellStyle name="20% - Accent2 5 3 4 2 6" xfId="22116"/>
    <cellStyle name="20% - Accent2 5 3 4 3" xfId="2001"/>
    <cellStyle name="20% - Accent2 5 3 4 3 2" xfId="5691"/>
    <cellStyle name="20% - Accent2 5 3 4 3 2 2" xfId="26450"/>
    <cellStyle name="20% - Accent2 5 3 4 3 3" xfId="22932"/>
    <cellStyle name="20% - Accent2 5 3 4 4" xfId="3554"/>
    <cellStyle name="20% - Accent2 5 3 4 4 2" xfId="24472"/>
    <cellStyle name="20% - Accent2 5 3 4 5" xfId="5689"/>
    <cellStyle name="20% - Accent2 5 3 4 5 2" xfId="26448"/>
    <cellStyle name="20% - Accent2 5 3 4 6" xfId="20269"/>
    <cellStyle name="20% - Accent2 5 3 4 6 2" xfId="36319"/>
    <cellStyle name="20% - Accent2 5 3 4 7" xfId="21765"/>
    <cellStyle name="20% - Accent2 5 3 5" xfId="918"/>
    <cellStyle name="20% - Accent2 5 3 5 2" xfId="1186"/>
    <cellStyle name="20% - Accent2 5 3 5 2 2" xfId="2004"/>
    <cellStyle name="20% - Accent2 5 3 5 2 2 2" xfId="22935"/>
    <cellStyle name="20% - Accent2 5 3 5 2 3" xfId="3550"/>
    <cellStyle name="20% - Accent2 5 3 5 2 3 2" xfId="24469"/>
    <cellStyle name="20% - Accent2 5 3 5 2 4" xfId="5693"/>
    <cellStyle name="20% - Accent2 5 3 5 2 4 2" xfId="26452"/>
    <cellStyle name="20% - Accent2 5 3 5 2 5" xfId="21129"/>
    <cellStyle name="20% - Accent2 5 3 5 2 6" xfId="22117"/>
    <cellStyle name="20% - Accent2 5 3 5 3" xfId="2003"/>
    <cellStyle name="20% - Accent2 5 3 5 3 2" xfId="22934"/>
    <cellStyle name="20% - Accent2 5 3 5 4" xfId="3551"/>
    <cellStyle name="20% - Accent2 5 3 5 4 2" xfId="24470"/>
    <cellStyle name="20% - Accent2 5 3 5 5" xfId="5692"/>
    <cellStyle name="20% - Accent2 5 3 5 5 2" xfId="26451"/>
    <cellStyle name="20% - Accent2 5 3 5 6" xfId="20381"/>
    <cellStyle name="20% - Accent2 5 3 5 6 2" xfId="36431"/>
    <cellStyle name="20% - Accent2 5 3 5 7" xfId="21877"/>
    <cellStyle name="20% - Accent2 5 3 6" xfId="1037"/>
    <cellStyle name="20% - Accent2 5 3 6 2" xfId="1187"/>
    <cellStyle name="20% - Accent2 5 3 6 2 2" xfId="2006"/>
    <cellStyle name="20% - Accent2 5 3 6 2 2 2" xfId="22937"/>
    <cellStyle name="20% - Accent2 5 3 6 2 3" xfId="3548"/>
    <cellStyle name="20% - Accent2 5 3 6 2 3 2" xfId="24467"/>
    <cellStyle name="20% - Accent2 5 3 6 2 4" xfId="5695"/>
    <cellStyle name="20% - Accent2 5 3 6 2 4 2" xfId="26454"/>
    <cellStyle name="20% - Accent2 5 3 6 2 5" xfId="21245"/>
    <cellStyle name="20% - Accent2 5 3 6 2 6" xfId="22118"/>
    <cellStyle name="20% - Accent2 5 3 6 3" xfId="2005"/>
    <cellStyle name="20% - Accent2 5 3 6 3 2" xfId="22936"/>
    <cellStyle name="20% - Accent2 5 3 6 4" xfId="3549"/>
    <cellStyle name="20% - Accent2 5 3 6 4 2" xfId="24468"/>
    <cellStyle name="20% - Accent2 5 3 6 5" xfId="5694"/>
    <cellStyle name="20% - Accent2 5 3 6 5 2" xfId="26453"/>
    <cellStyle name="20% - Accent2 5 3 6 6" xfId="20497"/>
    <cellStyle name="20% - Accent2 5 3 6 6 2" xfId="36547"/>
    <cellStyle name="20% - Accent2 5 3 6 7" xfId="21993"/>
    <cellStyle name="20% - Accent2 5 3 7" xfId="707"/>
    <cellStyle name="20% - Accent2 5 3 7 2" xfId="1188"/>
    <cellStyle name="20% - Accent2 5 3 7 2 2" xfId="2008"/>
    <cellStyle name="20% - Accent2 5 3 7 2 2 2" xfId="22939"/>
    <cellStyle name="20% - Accent2 5 3 7 2 3" xfId="3546"/>
    <cellStyle name="20% - Accent2 5 3 7 2 3 2" xfId="24465"/>
    <cellStyle name="20% - Accent2 5 3 7 2 4" xfId="5697"/>
    <cellStyle name="20% - Accent2 5 3 7 2 4 2" xfId="26456"/>
    <cellStyle name="20% - Accent2 5 3 7 2 5" xfId="20931"/>
    <cellStyle name="20% - Accent2 5 3 7 2 6" xfId="22119"/>
    <cellStyle name="20% - Accent2 5 3 7 3" xfId="2007"/>
    <cellStyle name="20% - Accent2 5 3 7 3 2" xfId="22938"/>
    <cellStyle name="20% - Accent2 5 3 7 4" xfId="3547"/>
    <cellStyle name="20% - Accent2 5 3 7 4 2" xfId="24466"/>
    <cellStyle name="20% - Accent2 5 3 7 5" xfId="5696"/>
    <cellStyle name="20% - Accent2 5 3 7 5 2" xfId="26455"/>
    <cellStyle name="20% - Accent2 5 3 7 6" xfId="20183"/>
    <cellStyle name="20% - Accent2 5 3 7 6 2" xfId="36233"/>
    <cellStyle name="20% - Accent2 5 3 7 7" xfId="21679"/>
    <cellStyle name="20% - Accent2 5 3 8" xfId="1189"/>
    <cellStyle name="20% - Accent2 5 3 8 2" xfId="2009"/>
    <cellStyle name="20% - Accent2 5 3 8 2 2" xfId="22940"/>
    <cellStyle name="20% - Accent2 5 3 8 3" xfId="3544"/>
    <cellStyle name="20% - Accent2 5 3 8 3 2" xfId="24464"/>
    <cellStyle name="20% - Accent2 5 3 8 4" xfId="5698"/>
    <cellStyle name="20% - Accent2 5 3 8 4 2" xfId="26457"/>
    <cellStyle name="20% - Accent2 5 3 8 5" xfId="20651"/>
    <cellStyle name="20% - Accent2 5 3 8 6" xfId="22120"/>
    <cellStyle name="20% - Accent2 5 3 9" xfId="1996"/>
    <cellStyle name="20% - Accent2 5 3 9 2" xfId="5699"/>
    <cellStyle name="20% - Accent2 5 3 9 2 2" xfId="26458"/>
    <cellStyle name="20% - Accent2 5 3 9 3" xfId="22927"/>
    <cellStyle name="20% - Accent2 5 4" xfId="492"/>
    <cellStyle name="20% - Accent2 5 4 10" xfId="5701"/>
    <cellStyle name="20% - Accent2 5 4 10 2" xfId="26460"/>
    <cellStyle name="20% - Accent2 5 4 11" xfId="5700"/>
    <cellStyle name="20% - Accent2 5 4 11 2" xfId="26459"/>
    <cellStyle name="20% - Accent2 5 4 12" xfId="19983"/>
    <cellStyle name="20% - Accent2 5 4 12 2" xfId="36033"/>
    <cellStyle name="20% - Accent2 5 4 13" xfId="21479"/>
    <cellStyle name="20% - Accent2 5 4 2" xfId="1190"/>
    <cellStyle name="20% - Accent2 5 4 2 10" xfId="5702"/>
    <cellStyle name="20% - Accent2 5 4 2 10 2" xfId="26461"/>
    <cellStyle name="20% - Accent2 5 4 2 11" xfId="20731"/>
    <cellStyle name="20% - Accent2 5 4 2 12" xfId="22121"/>
    <cellStyle name="20% - Accent2 5 4 2 2" xfId="2011"/>
    <cellStyle name="20% - Accent2 5 4 2 2 2" xfId="5704"/>
    <cellStyle name="20% - Accent2 5 4 2 2 2 2" xfId="26463"/>
    <cellStyle name="20% - Accent2 5 4 2 2 3" xfId="5703"/>
    <cellStyle name="20% - Accent2 5 4 2 2 3 2" xfId="26462"/>
    <cellStyle name="20% - Accent2 5 4 2 2 4" xfId="22942"/>
    <cellStyle name="20% - Accent2 5 4 2 3" xfId="3542"/>
    <cellStyle name="20% - Accent2 5 4 2 3 2" xfId="5706"/>
    <cellStyle name="20% - Accent2 5 4 2 3 2 2" xfId="26465"/>
    <cellStyle name="20% - Accent2 5 4 2 3 3" xfId="5705"/>
    <cellStyle name="20% - Accent2 5 4 2 3 3 2" xfId="26464"/>
    <cellStyle name="20% - Accent2 5 4 2 3 4" xfId="24462"/>
    <cellStyle name="20% - Accent2 5 4 2 4" xfId="5707"/>
    <cellStyle name="20% - Accent2 5 4 2 4 2" xfId="26466"/>
    <cellStyle name="20% - Accent2 5 4 2 5" xfId="5708"/>
    <cellStyle name="20% - Accent2 5 4 2 5 2" xfId="26467"/>
    <cellStyle name="20% - Accent2 5 4 2 6" xfId="5709"/>
    <cellStyle name="20% - Accent2 5 4 2 6 2" xfId="26468"/>
    <cellStyle name="20% - Accent2 5 4 2 7" xfId="5710"/>
    <cellStyle name="20% - Accent2 5 4 2 7 2" xfId="26469"/>
    <cellStyle name="20% - Accent2 5 4 2 8" xfId="5711"/>
    <cellStyle name="20% - Accent2 5 4 2 8 2" xfId="26470"/>
    <cellStyle name="20% - Accent2 5 4 2 9" xfId="5712"/>
    <cellStyle name="20% - Accent2 5 4 2 9 2" xfId="26471"/>
    <cellStyle name="20% - Accent2 5 4 3" xfId="2010"/>
    <cellStyle name="20% - Accent2 5 4 3 2" xfId="5714"/>
    <cellStyle name="20% - Accent2 5 4 3 2 2" xfId="26473"/>
    <cellStyle name="20% - Accent2 5 4 3 3" xfId="5713"/>
    <cellStyle name="20% - Accent2 5 4 3 3 2" xfId="26472"/>
    <cellStyle name="20% - Accent2 5 4 3 4" xfId="22941"/>
    <cellStyle name="20% - Accent2 5 4 4" xfId="3543"/>
    <cellStyle name="20% - Accent2 5 4 4 2" xfId="5716"/>
    <cellStyle name="20% - Accent2 5 4 4 2 2" xfId="26475"/>
    <cellStyle name="20% - Accent2 5 4 4 3" xfId="5715"/>
    <cellStyle name="20% - Accent2 5 4 4 3 2" xfId="26474"/>
    <cellStyle name="20% - Accent2 5 4 4 4" xfId="24463"/>
    <cellStyle name="20% - Accent2 5 4 5" xfId="5717"/>
    <cellStyle name="20% - Accent2 5 4 5 2" xfId="26476"/>
    <cellStyle name="20% - Accent2 5 4 6" xfId="5718"/>
    <cellStyle name="20% - Accent2 5 4 6 2" xfId="26477"/>
    <cellStyle name="20% - Accent2 5 4 7" xfId="5719"/>
    <cellStyle name="20% - Accent2 5 4 7 2" xfId="26478"/>
    <cellStyle name="20% - Accent2 5 4 8" xfId="5720"/>
    <cellStyle name="20% - Accent2 5 4 8 2" xfId="26479"/>
    <cellStyle name="20% - Accent2 5 4 9" xfId="5721"/>
    <cellStyle name="20% - Accent2 5 4 9 2" xfId="26480"/>
    <cellStyle name="20% - Accent2 5 5" xfId="617"/>
    <cellStyle name="20% - Accent2 5 5 10" xfId="5723"/>
    <cellStyle name="20% - Accent2 5 5 10 2" xfId="26482"/>
    <cellStyle name="20% - Accent2 5 5 11" xfId="5722"/>
    <cellStyle name="20% - Accent2 5 5 11 2" xfId="26481"/>
    <cellStyle name="20% - Accent2 5 5 12" xfId="20095"/>
    <cellStyle name="20% - Accent2 5 5 12 2" xfId="36145"/>
    <cellStyle name="20% - Accent2 5 5 13" xfId="21591"/>
    <cellStyle name="20% - Accent2 5 5 2" xfId="1191"/>
    <cellStyle name="20% - Accent2 5 5 2 10" xfId="5724"/>
    <cellStyle name="20% - Accent2 5 5 2 10 2" xfId="26483"/>
    <cellStyle name="20% - Accent2 5 5 2 11" xfId="20843"/>
    <cellStyle name="20% - Accent2 5 5 2 12" xfId="22122"/>
    <cellStyle name="20% - Accent2 5 5 2 2" xfId="2013"/>
    <cellStyle name="20% - Accent2 5 5 2 2 2" xfId="5726"/>
    <cellStyle name="20% - Accent2 5 5 2 2 2 2" xfId="26485"/>
    <cellStyle name="20% - Accent2 5 5 2 2 3" xfId="5725"/>
    <cellStyle name="20% - Accent2 5 5 2 2 3 2" xfId="26484"/>
    <cellStyle name="20% - Accent2 5 5 2 2 4" xfId="22944"/>
    <cellStyle name="20% - Accent2 5 5 2 3" xfId="3540"/>
    <cellStyle name="20% - Accent2 5 5 2 3 2" xfId="5728"/>
    <cellStyle name="20% - Accent2 5 5 2 3 2 2" xfId="26487"/>
    <cellStyle name="20% - Accent2 5 5 2 3 3" xfId="5727"/>
    <cellStyle name="20% - Accent2 5 5 2 3 3 2" xfId="26486"/>
    <cellStyle name="20% - Accent2 5 5 2 3 4" xfId="24460"/>
    <cellStyle name="20% - Accent2 5 5 2 4" xfId="5729"/>
    <cellStyle name="20% - Accent2 5 5 2 4 2" xfId="26488"/>
    <cellStyle name="20% - Accent2 5 5 2 5" xfId="5730"/>
    <cellStyle name="20% - Accent2 5 5 2 5 2" xfId="26489"/>
    <cellStyle name="20% - Accent2 5 5 2 6" xfId="5731"/>
    <cellStyle name="20% - Accent2 5 5 2 6 2" xfId="26490"/>
    <cellStyle name="20% - Accent2 5 5 2 7" xfId="5732"/>
    <cellStyle name="20% - Accent2 5 5 2 7 2" xfId="26491"/>
    <cellStyle name="20% - Accent2 5 5 2 8" xfId="5733"/>
    <cellStyle name="20% - Accent2 5 5 2 8 2" xfId="26492"/>
    <cellStyle name="20% - Accent2 5 5 2 9" xfId="5734"/>
    <cellStyle name="20% - Accent2 5 5 2 9 2" xfId="26493"/>
    <cellStyle name="20% - Accent2 5 5 3" xfId="2012"/>
    <cellStyle name="20% - Accent2 5 5 3 2" xfId="5736"/>
    <cellStyle name="20% - Accent2 5 5 3 2 2" xfId="26495"/>
    <cellStyle name="20% - Accent2 5 5 3 3" xfId="5735"/>
    <cellStyle name="20% - Accent2 5 5 3 3 2" xfId="26494"/>
    <cellStyle name="20% - Accent2 5 5 3 4" xfId="22943"/>
    <cellStyle name="20% - Accent2 5 5 4" xfId="3541"/>
    <cellStyle name="20% - Accent2 5 5 4 2" xfId="5738"/>
    <cellStyle name="20% - Accent2 5 5 4 2 2" xfId="26497"/>
    <cellStyle name="20% - Accent2 5 5 4 3" xfId="5737"/>
    <cellStyle name="20% - Accent2 5 5 4 3 2" xfId="26496"/>
    <cellStyle name="20% - Accent2 5 5 4 4" xfId="24461"/>
    <cellStyle name="20% - Accent2 5 5 5" xfId="5739"/>
    <cellStyle name="20% - Accent2 5 5 5 2" xfId="26498"/>
    <cellStyle name="20% - Accent2 5 5 6" xfId="5740"/>
    <cellStyle name="20% - Accent2 5 5 6 2" xfId="26499"/>
    <cellStyle name="20% - Accent2 5 5 7" xfId="5741"/>
    <cellStyle name="20% - Accent2 5 5 7 2" xfId="26500"/>
    <cellStyle name="20% - Accent2 5 5 8" xfId="5742"/>
    <cellStyle name="20% - Accent2 5 5 8 2" xfId="26501"/>
    <cellStyle name="20% - Accent2 5 5 9" xfId="5743"/>
    <cellStyle name="20% - Accent2 5 5 9 2" xfId="26502"/>
    <cellStyle name="20% - Accent2 5 6" xfId="739"/>
    <cellStyle name="20% - Accent2 5 6 10" xfId="5745"/>
    <cellStyle name="20% - Accent2 5 6 10 2" xfId="26504"/>
    <cellStyle name="20% - Accent2 5 6 11" xfId="5744"/>
    <cellStyle name="20% - Accent2 5 6 11 2" xfId="26503"/>
    <cellStyle name="20% - Accent2 5 6 12" xfId="20209"/>
    <cellStyle name="20% - Accent2 5 6 12 2" xfId="36259"/>
    <cellStyle name="20% - Accent2 5 6 13" xfId="21705"/>
    <cellStyle name="20% - Accent2 5 6 2" xfId="1192"/>
    <cellStyle name="20% - Accent2 5 6 2 10" xfId="5746"/>
    <cellStyle name="20% - Accent2 5 6 2 10 2" xfId="26505"/>
    <cellStyle name="20% - Accent2 5 6 2 11" xfId="20957"/>
    <cellStyle name="20% - Accent2 5 6 2 12" xfId="22123"/>
    <cellStyle name="20% - Accent2 5 6 2 2" xfId="2015"/>
    <cellStyle name="20% - Accent2 5 6 2 2 2" xfId="5748"/>
    <cellStyle name="20% - Accent2 5 6 2 2 2 2" xfId="26507"/>
    <cellStyle name="20% - Accent2 5 6 2 2 3" xfId="5747"/>
    <cellStyle name="20% - Accent2 5 6 2 2 3 2" xfId="26506"/>
    <cellStyle name="20% - Accent2 5 6 2 2 4" xfId="22946"/>
    <cellStyle name="20% - Accent2 5 6 2 3" xfId="3538"/>
    <cellStyle name="20% - Accent2 5 6 2 3 2" xfId="5750"/>
    <cellStyle name="20% - Accent2 5 6 2 3 2 2" xfId="26509"/>
    <cellStyle name="20% - Accent2 5 6 2 3 3" xfId="5749"/>
    <cellStyle name="20% - Accent2 5 6 2 3 3 2" xfId="26508"/>
    <cellStyle name="20% - Accent2 5 6 2 3 4" xfId="24458"/>
    <cellStyle name="20% - Accent2 5 6 2 4" xfId="5751"/>
    <cellStyle name="20% - Accent2 5 6 2 4 2" xfId="26510"/>
    <cellStyle name="20% - Accent2 5 6 2 5" xfId="5752"/>
    <cellStyle name="20% - Accent2 5 6 2 5 2" xfId="26511"/>
    <cellStyle name="20% - Accent2 5 6 2 6" xfId="5753"/>
    <cellStyle name="20% - Accent2 5 6 2 6 2" xfId="26512"/>
    <cellStyle name="20% - Accent2 5 6 2 7" xfId="5754"/>
    <cellStyle name="20% - Accent2 5 6 2 7 2" xfId="26513"/>
    <cellStyle name="20% - Accent2 5 6 2 8" xfId="5755"/>
    <cellStyle name="20% - Accent2 5 6 2 8 2" xfId="26514"/>
    <cellStyle name="20% - Accent2 5 6 2 9" xfId="5756"/>
    <cellStyle name="20% - Accent2 5 6 2 9 2" xfId="26515"/>
    <cellStyle name="20% - Accent2 5 6 3" xfId="2014"/>
    <cellStyle name="20% - Accent2 5 6 3 2" xfId="5758"/>
    <cellStyle name="20% - Accent2 5 6 3 2 2" xfId="26517"/>
    <cellStyle name="20% - Accent2 5 6 3 3" xfId="5757"/>
    <cellStyle name="20% - Accent2 5 6 3 3 2" xfId="26516"/>
    <cellStyle name="20% - Accent2 5 6 3 4" xfId="22945"/>
    <cellStyle name="20% - Accent2 5 6 4" xfId="3539"/>
    <cellStyle name="20% - Accent2 5 6 4 2" xfId="5760"/>
    <cellStyle name="20% - Accent2 5 6 4 2 2" xfId="26519"/>
    <cellStyle name="20% - Accent2 5 6 4 3" xfId="5759"/>
    <cellStyle name="20% - Accent2 5 6 4 3 2" xfId="26518"/>
    <cellStyle name="20% - Accent2 5 6 4 4" xfId="24459"/>
    <cellStyle name="20% - Accent2 5 6 5" xfId="5761"/>
    <cellStyle name="20% - Accent2 5 6 5 2" xfId="26520"/>
    <cellStyle name="20% - Accent2 5 6 6" xfId="5762"/>
    <cellStyle name="20% - Accent2 5 6 6 2" xfId="26521"/>
    <cellStyle name="20% - Accent2 5 6 7" xfId="5763"/>
    <cellStyle name="20% - Accent2 5 6 7 2" xfId="26522"/>
    <cellStyle name="20% - Accent2 5 6 8" xfId="5764"/>
    <cellStyle name="20% - Accent2 5 6 8 2" xfId="26523"/>
    <cellStyle name="20% - Accent2 5 6 9" xfId="5765"/>
    <cellStyle name="20% - Accent2 5 6 9 2" xfId="26524"/>
    <cellStyle name="20% - Accent2 5 7" xfId="858"/>
    <cellStyle name="20% - Accent2 5 7 10" xfId="5767"/>
    <cellStyle name="20% - Accent2 5 7 10 2" xfId="26526"/>
    <cellStyle name="20% - Accent2 5 7 11" xfId="5766"/>
    <cellStyle name="20% - Accent2 5 7 11 2" xfId="26525"/>
    <cellStyle name="20% - Accent2 5 7 12" xfId="20321"/>
    <cellStyle name="20% - Accent2 5 7 12 2" xfId="36371"/>
    <cellStyle name="20% - Accent2 5 7 13" xfId="21817"/>
    <cellStyle name="20% - Accent2 5 7 2" xfId="1193"/>
    <cellStyle name="20% - Accent2 5 7 2 10" xfId="5768"/>
    <cellStyle name="20% - Accent2 5 7 2 10 2" xfId="26527"/>
    <cellStyle name="20% - Accent2 5 7 2 11" xfId="21069"/>
    <cellStyle name="20% - Accent2 5 7 2 12" xfId="22124"/>
    <cellStyle name="20% - Accent2 5 7 2 2" xfId="2017"/>
    <cellStyle name="20% - Accent2 5 7 2 2 2" xfId="5770"/>
    <cellStyle name="20% - Accent2 5 7 2 2 2 2" xfId="26529"/>
    <cellStyle name="20% - Accent2 5 7 2 2 3" xfId="5769"/>
    <cellStyle name="20% - Accent2 5 7 2 2 3 2" xfId="26528"/>
    <cellStyle name="20% - Accent2 5 7 2 2 4" xfId="22948"/>
    <cellStyle name="20% - Accent2 5 7 2 3" xfId="1886"/>
    <cellStyle name="20% - Accent2 5 7 2 3 2" xfId="5772"/>
    <cellStyle name="20% - Accent2 5 7 2 3 2 2" xfId="26531"/>
    <cellStyle name="20% - Accent2 5 7 2 3 3" xfId="5771"/>
    <cellStyle name="20% - Accent2 5 7 2 3 3 2" xfId="26530"/>
    <cellStyle name="20% - Accent2 5 7 2 3 4" xfId="22817"/>
    <cellStyle name="20% - Accent2 5 7 2 4" xfId="5773"/>
    <cellStyle name="20% - Accent2 5 7 2 4 2" xfId="26532"/>
    <cellStyle name="20% - Accent2 5 7 2 5" xfId="5774"/>
    <cellStyle name="20% - Accent2 5 7 2 5 2" xfId="26533"/>
    <cellStyle name="20% - Accent2 5 7 2 6" xfId="5775"/>
    <cellStyle name="20% - Accent2 5 7 2 6 2" xfId="26534"/>
    <cellStyle name="20% - Accent2 5 7 2 7" xfId="5776"/>
    <cellStyle name="20% - Accent2 5 7 2 7 2" xfId="26535"/>
    <cellStyle name="20% - Accent2 5 7 2 8" xfId="5777"/>
    <cellStyle name="20% - Accent2 5 7 2 8 2" xfId="26536"/>
    <cellStyle name="20% - Accent2 5 7 2 9" xfId="5778"/>
    <cellStyle name="20% - Accent2 5 7 2 9 2" xfId="26537"/>
    <cellStyle name="20% - Accent2 5 7 3" xfId="2016"/>
    <cellStyle name="20% - Accent2 5 7 3 2" xfId="5780"/>
    <cellStyle name="20% - Accent2 5 7 3 2 2" xfId="26539"/>
    <cellStyle name="20% - Accent2 5 7 3 3" xfId="5779"/>
    <cellStyle name="20% - Accent2 5 7 3 3 2" xfId="26538"/>
    <cellStyle name="20% - Accent2 5 7 3 4" xfId="22947"/>
    <cellStyle name="20% - Accent2 5 7 4" xfId="1893"/>
    <cellStyle name="20% - Accent2 5 7 4 2" xfId="5782"/>
    <cellStyle name="20% - Accent2 5 7 4 2 2" xfId="26541"/>
    <cellStyle name="20% - Accent2 5 7 4 3" xfId="5781"/>
    <cellStyle name="20% - Accent2 5 7 4 3 2" xfId="26540"/>
    <cellStyle name="20% - Accent2 5 7 4 4" xfId="22824"/>
    <cellStyle name="20% - Accent2 5 7 5" xfId="5783"/>
    <cellStyle name="20% - Accent2 5 7 5 2" xfId="26542"/>
    <cellStyle name="20% - Accent2 5 7 6" xfId="5784"/>
    <cellStyle name="20% - Accent2 5 7 6 2" xfId="26543"/>
    <cellStyle name="20% - Accent2 5 7 7" xfId="5785"/>
    <cellStyle name="20% - Accent2 5 7 7 2" xfId="26544"/>
    <cellStyle name="20% - Accent2 5 7 8" xfId="5786"/>
    <cellStyle name="20% - Accent2 5 7 8 2" xfId="26545"/>
    <cellStyle name="20% - Accent2 5 7 9" xfId="5787"/>
    <cellStyle name="20% - Accent2 5 7 9 2" xfId="26546"/>
    <cellStyle name="20% - Accent2 5 8" xfId="975"/>
    <cellStyle name="20% - Accent2 5 8 10" xfId="5789"/>
    <cellStyle name="20% - Accent2 5 8 10 2" xfId="26548"/>
    <cellStyle name="20% - Accent2 5 8 11" xfId="5788"/>
    <cellStyle name="20% - Accent2 5 8 11 2" xfId="26547"/>
    <cellStyle name="20% - Accent2 5 8 12" xfId="20435"/>
    <cellStyle name="20% - Accent2 5 8 12 2" xfId="36485"/>
    <cellStyle name="20% - Accent2 5 8 13" xfId="21931"/>
    <cellStyle name="20% - Accent2 5 8 2" xfId="1194"/>
    <cellStyle name="20% - Accent2 5 8 2 10" xfId="5790"/>
    <cellStyle name="20% - Accent2 5 8 2 10 2" xfId="26549"/>
    <cellStyle name="20% - Accent2 5 8 2 11" xfId="21183"/>
    <cellStyle name="20% - Accent2 5 8 2 12" xfId="22125"/>
    <cellStyle name="20% - Accent2 5 8 2 2" xfId="2019"/>
    <cellStyle name="20% - Accent2 5 8 2 2 2" xfId="5792"/>
    <cellStyle name="20% - Accent2 5 8 2 2 2 2" xfId="26551"/>
    <cellStyle name="20% - Accent2 5 8 2 2 3" xfId="5791"/>
    <cellStyle name="20% - Accent2 5 8 2 2 3 2" xfId="26550"/>
    <cellStyle name="20% - Accent2 5 8 2 2 4" xfId="22950"/>
    <cellStyle name="20% - Accent2 5 8 2 3" xfId="3535"/>
    <cellStyle name="20% - Accent2 5 8 2 3 2" xfId="5794"/>
    <cellStyle name="20% - Accent2 5 8 2 3 2 2" xfId="26553"/>
    <cellStyle name="20% - Accent2 5 8 2 3 3" xfId="5793"/>
    <cellStyle name="20% - Accent2 5 8 2 3 3 2" xfId="26552"/>
    <cellStyle name="20% - Accent2 5 8 2 3 4" xfId="24456"/>
    <cellStyle name="20% - Accent2 5 8 2 4" xfId="5795"/>
    <cellStyle name="20% - Accent2 5 8 2 4 2" xfId="26554"/>
    <cellStyle name="20% - Accent2 5 8 2 5" xfId="5796"/>
    <cellStyle name="20% - Accent2 5 8 2 5 2" xfId="26555"/>
    <cellStyle name="20% - Accent2 5 8 2 6" xfId="5797"/>
    <cellStyle name="20% - Accent2 5 8 2 6 2" xfId="26556"/>
    <cellStyle name="20% - Accent2 5 8 2 7" xfId="5798"/>
    <cellStyle name="20% - Accent2 5 8 2 7 2" xfId="26557"/>
    <cellStyle name="20% - Accent2 5 8 2 8" xfId="5799"/>
    <cellStyle name="20% - Accent2 5 8 2 8 2" xfId="26558"/>
    <cellStyle name="20% - Accent2 5 8 2 9" xfId="5800"/>
    <cellStyle name="20% - Accent2 5 8 2 9 2" xfId="26559"/>
    <cellStyle name="20% - Accent2 5 8 3" xfId="2018"/>
    <cellStyle name="20% - Accent2 5 8 3 2" xfId="5802"/>
    <cellStyle name="20% - Accent2 5 8 3 2 2" xfId="26561"/>
    <cellStyle name="20% - Accent2 5 8 3 3" xfId="5801"/>
    <cellStyle name="20% - Accent2 5 8 3 3 2" xfId="26560"/>
    <cellStyle name="20% - Accent2 5 8 3 4" xfId="22949"/>
    <cellStyle name="20% - Accent2 5 8 4" xfId="3536"/>
    <cellStyle name="20% - Accent2 5 8 4 2" xfId="5804"/>
    <cellStyle name="20% - Accent2 5 8 4 2 2" xfId="26563"/>
    <cellStyle name="20% - Accent2 5 8 4 3" xfId="5803"/>
    <cellStyle name="20% - Accent2 5 8 4 3 2" xfId="26562"/>
    <cellStyle name="20% - Accent2 5 8 4 4" xfId="24457"/>
    <cellStyle name="20% - Accent2 5 8 5" xfId="5805"/>
    <cellStyle name="20% - Accent2 5 8 5 2" xfId="26564"/>
    <cellStyle name="20% - Accent2 5 8 6" xfId="5806"/>
    <cellStyle name="20% - Accent2 5 8 6 2" xfId="26565"/>
    <cellStyle name="20% - Accent2 5 8 7" xfId="5807"/>
    <cellStyle name="20% - Accent2 5 8 7 2" xfId="26566"/>
    <cellStyle name="20% - Accent2 5 8 8" xfId="5808"/>
    <cellStyle name="20% - Accent2 5 8 8 2" xfId="26567"/>
    <cellStyle name="20% - Accent2 5 8 9" xfId="5809"/>
    <cellStyle name="20% - Accent2 5 8 9 2" xfId="26568"/>
    <cellStyle name="20% - Accent2 5 9" xfId="846"/>
    <cellStyle name="20% - Accent2 5 9 10" xfId="5810"/>
    <cellStyle name="20% - Accent2 5 9 10 2" xfId="26569"/>
    <cellStyle name="20% - Accent2 5 9 11" xfId="20312"/>
    <cellStyle name="20% - Accent2 5 9 11 2" xfId="36362"/>
    <cellStyle name="20% - Accent2 5 9 12" xfId="21808"/>
    <cellStyle name="20% - Accent2 5 9 2" xfId="1195"/>
    <cellStyle name="20% - Accent2 5 9 2 2" xfId="2021"/>
    <cellStyle name="20% - Accent2 5 9 2 2 2" xfId="5812"/>
    <cellStyle name="20% - Accent2 5 9 2 2 2 2" xfId="26571"/>
    <cellStyle name="20% - Accent2 5 9 2 2 3" xfId="22952"/>
    <cellStyle name="20% - Accent2 5 9 2 3" xfId="3335"/>
    <cellStyle name="20% - Accent2 5 9 2 3 2" xfId="24256"/>
    <cellStyle name="20% - Accent2 5 9 2 4" xfId="5811"/>
    <cellStyle name="20% - Accent2 5 9 2 4 2" xfId="26570"/>
    <cellStyle name="20% - Accent2 5 9 2 5" xfId="21060"/>
    <cellStyle name="20% - Accent2 5 9 2 6" xfId="22126"/>
    <cellStyle name="20% - Accent2 5 9 3" xfId="2020"/>
    <cellStyle name="20% - Accent2 5 9 3 2" xfId="5814"/>
    <cellStyle name="20% - Accent2 5 9 3 2 2" xfId="26573"/>
    <cellStyle name="20% - Accent2 5 9 3 3" xfId="5813"/>
    <cellStyle name="20% - Accent2 5 9 3 3 2" xfId="26572"/>
    <cellStyle name="20% - Accent2 5 9 3 4" xfId="22951"/>
    <cellStyle name="20% - Accent2 5 9 4" xfId="3534"/>
    <cellStyle name="20% - Accent2 5 9 4 2" xfId="5815"/>
    <cellStyle name="20% - Accent2 5 9 4 2 2" xfId="26574"/>
    <cellStyle name="20% - Accent2 5 9 4 3" xfId="24455"/>
    <cellStyle name="20% - Accent2 5 9 5" xfId="5816"/>
    <cellStyle name="20% - Accent2 5 9 5 2" xfId="26575"/>
    <cellStyle name="20% - Accent2 5 9 6" xfId="5817"/>
    <cellStyle name="20% - Accent2 5 9 6 2" xfId="26576"/>
    <cellStyle name="20% - Accent2 5 9 7" xfId="5818"/>
    <cellStyle name="20% - Accent2 5 9 7 2" xfId="26577"/>
    <cellStyle name="20% - Accent2 5 9 8" xfId="5819"/>
    <cellStyle name="20% - Accent2 5 9 8 2" xfId="26578"/>
    <cellStyle name="20% - Accent2 5 9 9" xfId="5820"/>
    <cellStyle name="20% - Accent2 5 9 9 2" xfId="26579"/>
    <cellStyle name="20% - Accent2 6" xfId="286"/>
    <cellStyle name="20% - Accent2 6 10" xfId="3334"/>
    <cellStyle name="20% - Accent2 6 10 2" xfId="24255"/>
    <cellStyle name="20% - Accent2 6 11" xfId="5821"/>
    <cellStyle name="20% - Accent2 6 11 2" xfId="26580"/>
    <cellStyle name="20% - Accent2 6 12" xfId="19886"/>
    <cellStyle name="20% - Accent2 6 12 2" xfId="35936"/>
    <cellStyle name="20% - Accent2 6 13" xfId="21382"/>
    <cellStyle name="20% - Accent2 6 2" xfId="538"/>
    <cellStyle name="20% - Accent2 6 2 2" xfId="1196"/>
    <cellStyle name="20% - Accent2 6 2 2 2" xfId="2024"/>
    <cellStyle name="20% - Accent2 6 2 2 2 2" xfId="22955"/>
    <cellStyle name="20% - Accent2 6 2 2 3" xfId="3332"/>
    <cellStyle name="20% - Accent2 6 2 2 3 2" xfId="24253"/>
    <cellStyle name="20% - Accent2 6 2 2 4" xfId="5823"/>
    <cellStyle name="20% - Accent2 6 2 2 4 2" xfId="26582"/>
    <cellStyle name="20% - Accent2 6 2 2 5" xfId="20776"/>
    <cellStyle name="20% - Accent2 6 2 2 6" xfId="22127"/>
    <cellStyle name="20% - Accent2 6 2 3" xfId="2023"/>
    <cellStyle name="20% - Accent2 6 2 3 2" xfId="22954"/>
    <cellStyle name="20% - Accent2 6 2 4" xfId="3333"/>
    <cellStyle name="20% - Accent2 6 2 4 2" xfId="24254"/>
    <cellStyle name="20% - Accent2 6 2 5" xfId="5822"/>
    <cellStyle name="20% - Accent2 6 2 5 2" xfId="26581"/>
    <cellStyle name="20% - Accent2 6 2 6" xfId="20028"/>
    <cellStyle name="20% - Accent2 6 2 6 2" xfId="36078"/>
    <cellStyle name="20% - Accent2 6 2 7" xfId="21524"/>
    <cellStyle name="20% - Accent2 6 3" xfId="660"/>
    <cellStyle name="20% - Accent2 6 3 2" xfId="1197"/>
    <cellStyle name="20% - Accent2 6 3 2 2" xfId="2026"/>
    <cellStyle name="20% - Accent2 6 3 2 2 2" xfId="22957"/>
    <cellStyle name="20% - Accent2 6 3 2 3" xfId="3330"/>
    <cellStyle name="20% - Accent2 6 3 2 3 2" xfId="24251"/>
    <cellStyle name="20% - Accent2 6 3 2 4" xfId="5825"/>
    <cellStyle name="20% - Accent2 6 3 2 4 2" xfId="26584"/>
    <cellStyle name="20% - Accent2 6 3 2 5" xfId="20886"/>
    <cellStyle name="20% - Accent2 6 3 2 6" xfId="22128"/>
    <cellStyle name="20% - Accent2 6 3 3" xfId="2025"/>
    <cellStyle name="20% - Accent2 6 3 3 2" xfId="22956"/>
    <cellStyle name="20% - Accent2 6 3 4" xfId="3331"/>
    <cellStyle name="20% - Accent2 6 3 4 2" xfId="24252"/>
    <cellStyle name="20% - Accent2 6 3 5" xfId="5824"/>
    <cellStyle name="20% - Accent2 6 3 5 2" xfId="26583"/>
    <cellStyle name="20% - Accent2 6 3 6" xfId="20138"/>
    <cellStyle name="20% - Accent2 6 3 6 2" xfId="36188"/>
    <cellStyle name="20% - Accent2 6 3 7" xfId="21634"/>
    <cellStyle name="20% - Accent2 6 4" xfId="783"/>
    <cellStyle name="20% - Accent2 6 4 2" xfId="1198"/>
    <cellStyle name="20% - Accent2 6 4 2 2" xfId="2028"/>
    <cellStyle name="20% - Accent2 6 4 2 2 2" xfId="22959"/>
    <cellStyle name="20% - Accent2 6 4 2 3" xfId="3327"/>
    <cellStyle name="20% - Accent2 6 4 2 3 2" xfId="24249"/>
    <cellStyle name="20% - Accent2 6 4 2 4" xfId="5827"/>
    <cellStyle name="20% - Accent2 6 4 2 4 2" xfId="26586"/>
    <cellStyle name="20% - Accent2 6 4 2 5" xfId="21000"/>
    <cellStyle name="20% - Accent2 6 4 2 6" xfId="22129"/>
    <cellStyle name="20% - Accent2 6 4 3" xfId="2027"/>
    <cellStyle name="20% - Accent2 6 4 3 2" xfId="22958"/>
    <cellStyle name="20% - Accent2 6 4 4" xfId="3329"/>
    <cellStyle name="20% - Accent2 6 4 4 2" xfId="24250"/>
    <cellStyle name="20% - Accent2 6 4 5" xfId="5826"/>
    <cellStyle name="20% - Accent2 6 4 5 2" xfId="26585"/>
    <cellStyle name="20% - Accent2 6 4 6" xfId="20252"/>
    <cellStyle name="20% - Accent2 6 4 6 2" xfId="36302"/>
    <cellStyle name="20% - Accent2 6 4 7" xfId="21748"/>
    <cellStyle name="20% - Accent2 6 5" xfId="901"/>
    <cellStyle name="20% - Accent2 6 5 2" xfId="1199"/>
    <cellStyle name="20% - Accent2 6 5 2 2" xfId="2030"/>
    <cellStyle name="20% - Accent2 6 5 2 2 2" xfId="22961"/>
    <cellStyle name="20% - Accent2 6 5 2 3" xfId="3325"/>
    <cellStyle name="20% - Accent2 6 5 2 3 2" xfId="24247"/>
    <cellStyle name="20% - Accent2 6 5 2 4" xfId="5829"/>
    <cellStyle name="20% - Accent2 6 5 2 4 2" xfId="26588"/>
    <cellStyle name="20% - Accent2 6 5 2 5" xfId="21112"/>
    <cellStyle name="20% - Accent2 6 5 2 6" xfId="22130"/>
    <cellStyle name="20% - Accent2 6 5 3" xfId="2029"/>
    <cellStyle name="20% - Accent2 6 5 3 2" xfId="22960"/>
    <cellStyle name="20% - Accent2 6 5 4" xfId="3326"/>
    <cellStyle name="20% - Accent2 6 5 4 2" xfId="24248"/>
    <cellStyle name="20% - Accent2 6 5 5" xfId="5828"/>
    <cellStyle name="20% - Accent2 6 5 5 2" xfId="26587"/>
    <cellStyle name="20% - Accent2 6 5 6" xfId="20364"/>
    <cellStyle name="20% - Accent2 6 5 6 2" xfId="36414"/>
    <cellStyle name="20% - Accent2 6 5 7" xfId="21860"/>
    <cellStyle name="20% - Accent2 6 6" xfId="1020"/>
    <cellStyle name="20% - Accent2 6 6 2" xfId="1200"/>
    <cellStyle name="20% - Accent2 6 6 2 2" xfId="2032"/>
    <cellStyle name="20% - Accent2 6 6 2 2 2" xfId="22963"/>
    <cellStyle name="20% - Accent2 6 6 2 3" xfId="3323"/>
    <cellStyle name="20% - Accent2 6 6 2 3 2" xfId="24245"/>
    <cellStyle name="20% - Accent2 6 6 2 4" xfId="5831"/>
    <cellStyle name="20% - Accent2 6 6 2 4 2" xfId="26590"/>
    <cellStyle name="20% - Accent2 6 6 2 5" xfId="21228"/>
    <cellStyle name="20% - Accent2 6 6 2 6" xfId="22131"/>
    <cellStyle name="20% - Accent2 6 6 3" xfId="2031"/>
    <cellStyle name="20% - Accent2 6 6 3 2" xfId="22962"/>
    <cellStyle name="20% - Accent2 6 6 4" xfId="3324"/>
    <cellStyle name="20% - Accent2 6 6 4 2" xfId="24246"/>
    <cellStyle name="20% - Accent2 6 6 5" xfId="5830"/>
    <cellStyle name="20% - Accent2 6 6 5 2" xfId="26589"/>
    <cellStyle name="20% - Accent2 6 6 6" xfId="20480"/>
    <cellStyle name="20% - Accent2 6 6 6 2" xfId="36530"/>
    <cellStyle name="20% - Accent2 6 6 7" xfId="21976"/>
    <cellStyle name="20% - Accent2 6 7" xfId="828"/>
    <cellStyle name="20% - Accent2 6 7 2" xfId="1201"/>
    <cellStyle name="20% - Accent2 6 7 2 2" xfId="2034"/>
    <cellStyle name="20% - Accent2 6 7 2 2 2" xfId="22965"/>
    <cellStyle name="20% - Accent2 6 7 2 3" xfId="3321"/>
    <cellStyle name="20% - Accent2 6 7 2 3 2" xfId="24243"/>
    <cellStyle name="20% - Accent2 6 7 2 4" xfId="5833"/>
    <cellStyle name="20% - Accent2 6 7 2 4 2" xfId="26592"/>
    <cellStyle name="20% - Accent2 6 7 2 5" xfId="21045"/>
    <cellStyle name="20% - Accent2 6 7 2 6" xfId="22132"/>
    <cellStyle name="20% - Accent2 6 7 3" xfId="2033"/>
    <cellStyle name="20% - Accent2 6 7 3 2" xfId="22964"/>
    <cellStyle name="20% - Accent2 6 7 4" xfId="3322"/>
    <cellStyle name="20% - Accent2 6 7 4 2" xfId="24244"/>
    <cellStyle name="20% - Accent2 6 7 5" xfId="5832"/>
    <cellStyle name="20% - Accent2 6 7 5 2" xfId="26591"/>
    <cellStyle name="20% - Accent2 6 7 6" xfId="20297"/>
    <cellStyle name="20% - Accent2 6 7 6 2" xfId="36347"/>
    <cellStyle name="20% - Accent2 6 7 7" xfId="21793"/>
    <cellStyle name="20% - Accent2 6 8" xfId="1202"/>
    <cellStyle name="20% - Accent2 6 8 2" xfId="2035"/>
    <cellStyle name="20% - Accent2 6 8 2 2" xfId="22966"/>
    <cellStyle name="20% - Accent2 6 8 3" xfId="3319"/>
    <cellStyle name="20% - Accent2 6 8 3 2" xfId="24242"/>
    <cellStyle name="20% - Accent2 6 8 4" xfId="5834"/>
    <cellStyle name="20% - Accent2 6 8 4 2" xfId="26593"/>
    <cellStyle name="20% - Accent2 6 8 5" xfId="20634"/>
    <cellStyle name="20% - Accent2 6 8 6" xfId="22133"/>
    <cellStyle name="20% - Accent2 6 9" xfId="2022"/>
    <cellStyle name="20% - Accent2 6 9 2" xfId="22953"/>
    <cellStyle name="20% - Accent2 7" xfId="464"/>
    <cellStyle name="20% - Accent2 7 2" xfId="1203"/>
    <cellStyle name="20% - Accent2 7 2 2" xfId="2037"/>
    <cellStyle name="20% - Accent2 7 2 2 2" xfId="22968"/>
    <cellStyle name="20% - Accent2 7 2 3" xfId="3317"/>
    <cellStyle name="20% - Accent2 7 2 3 2" xfId="24240"/>
    <cellStyle name="20% - Accent2 7 2 4" xfId="5836"/>
    <cellStyle name="20% - Accent2 7 2 4 2" xfId="26595"/>
    <cellStyle name="20% - Accent2 7 2 5" xfId="20711"/>
    <cellStyle name="20% - Accent2 7 2 6" xfId="22134"/>
    <cellStyle name="20% - Accent2 7 3" xfId="2036"/>
    <cellStyle name="20% - Accent2 7 3 2" xfId="22967"/>
    <cellStyle name="20% - Accent2 7 4" xfId="3318"/>
    <cellStyle name="20% - Accent2 7 4 2" xfId="24241"/>
    <cellStyle name="20% - Accent2 7 5" xfId="5835"/>
    <cellStyle name="20% - Accent2 7 5 2" xfId="26594"/>
    <cellStyle name="20% - Accent2 7 6" xfId="19963"/>
    <cellStyle name="20% - Accent2 7 6 2" xfId="36013"/>
    <cellStyle name="20% - Accent2 7 7" xfId="21459"/>
    <cellStyle name="20% - Accent2 8" xfId="591"/>
    <cellStyle name="20% - Accent2 8 2" xfId="1204"/>
    <cellStyle name="20% - Accent2 8 2 2" xfId="2039"/>
    <cellStyle name="20% - Accent2 8 2 2 2" xfId="22970"/>
    <cellStyle name="20% - Accent2 8 2 3" xfId="3315"/>
    <cellStyle name="20% - Accent2 8 2 3 2" xfId="24238"/>
    <cellStyle name="20% - Accent2 8 2 4" xfId="5838"/>
    <cellStyle name="20% - Accent2 8 2 4 2" xfId="26597"/>
    <cellStyle name="20% - Accent2 8 2 5" xfId="20825"/>
    <cellStyle name="20% - Accent2 8 2 6" xfId="22135"/>
    <cellStyle name="20% - Accent2 8 3" xfId="2038"/>
    <cellStyle name="20% - Accent2 8 3 2" xfId="22969"/>
    <cellStyle name="20% - Accent2 8 4" xfId="3316"/>
    <cellStyle name="20% - Accent2 8 4 2" xfId="24239"/>
    <cellStyle name="20% - Accent2 8 5" xfId="5837"/>
    <cellStyle name="20% - Accent2 8 5 2" xfId="26596"/>
    <cellStyle name="20% - Accent2 8 6" xfId="20077"/>
    <cellStyle name="20% - Accent2 8 6 2" xfId="36127"/>
    <cellStyle name="20% - Accent2 8 7" xfId="21573"/>
    <cellStyle name="20% - Accent2 9" xfId="711"/>
    <cellStyle name="20% - Accent2 9 2" xfId="1205"/>
    <cellStyle name="20% - Accent2 9 2 2" xfId="2041"/>
    <cellStyle name="20% - Accent2 9 2 2 2" xfId="22972"/>
    <cellStyle name="20% - Accent2 9 2 3" xfId="3313"/>
    <cellStyle name="20% - Accent2 9 2 3 2" xfId="24236"/>
    <cellStyle name="20% - Accent2 9 2 4" xfId="5840"/>
    <cellStyle name="20% - Accent2 9 2 4 2" xfId="26599"/>
    <cellStyle name="20% - Accent2 9 2 5" xfId="20934"/>
    <cellStyle name="20% - Accent2 9 2 6" xfId="22136"/>
    <cellStyle name="20% - Accent2 9 3" xfId="2040"/>
    <cellStyle name="20% - Accent2 9 3 2" xfId="22971"/>
    <cellStyle name="20% - Accent2 9 4" xfId="3314"/>
    <cellStyle name="20% - Accent2 9 4 2" xfId="24237"/>
    <cellStyle name="20% - Accent2 9 5" xfId="5839"/>
    <cellStyle name="20% - Accent2 9 5 2" xfId="26598"/>
    <cellStyle name="20% - Accent2 9 6" xfId="20186"/>
    <cellStyle name="20% - Accent2 9 6 2" xfId="36236"/>
    <cellStyle name="20% - Accent2 9 7" xfId="21682"/>
    <cellStyle name="20% - Accent3" xfId="212" builtinId="38" customBuiltin="1"/>
    <cellStyle name="20% - Accent3 10" xfId="837"/>
    <cellStyle name="20% - Accent3 10 2" xfId="1206"/>
    <cellStyle name="20% - Accent3 10 2 2" xfId="2043"/>
    <cellStyle name="20% - Accent3 10 2 2 2" xfId="22974"/>
    <cellStyle name="20% - Accent3 10 2 3" xfId="3310"/>
    <cellStyle name="20% - Accent3 10 2 3 2" xfId="24234"/>
    <cellStyle name="20% - Accent3 10 2 4" xfId="5842"/>
    <cellStyle name="20% - Accent3 10 2 4 2" xfId="26601"/>
    <cellStyle name="20% - Accent3 10 2 5" xfId="21052"/>
    <cellStyle name="20% - Accent3 10 2 6" xfId="22137"/>
    <cellStyle name="20% - Accent3 10 3" xfId="2042"/>
    <cellStyle name="20% - Accent3 10 3 2" xfId="22973"/>
    <cellStyle name="20% - Accent3 10 4" xfId="3311"/>
    <cellStyle name="20% - Accent3 10 4 2" xfId="24235"/>
    <cellStyle name="20% - Accent3 10 5" xfId="5841"/>
    <cellStyle name="20% - Accent3 10 5 2" xfId="26600"/>
    <cellStyle name="20% - Accent3 10 6" xfId="20304"/>
    <cellStyle name="20% - Accent3 10 6 2" xfId="36354"/>
    <cellStyle name="20% - Accent3 10 7" xfId="21800"/>
    <cellStyle name="20% - Accent3 11" xfId="953"/>
    <cellStyle name="20% - Accent3 11 2" xfId="1207"/>
    <cellStyle name="20% - Accent3 11 2 2" xfId="2045"/>
    <cellStyle name="20% - Accent3 11 2 2 2" xfId="22976"/>
    <cellStyle name="20% - Accent3 11 2 3" xfId="1895"/>
    <cellStyle name="20% - Accent3 11 2 3 2" xfId="22826"/>
    <cellStyle name="20% - Accent3 11 2 4" xfId="5844"/>
    <cellStyle name="20% - Accent3 11 2 4 2" xfId="26603"/>
    <cellStyle name="20% - Accent3 11 2 5" xfId="21164"/>
    <cellStyle name="20% - Accent3 11 2 6" xfId="22138"/>
    <cellStyle name="20% - Accent3 11 3" xfId="2044"/>
    <cellStyle name="20% - Accent3 11 3 2" xfId="22975"/>
    <cellStyle name="20% - Accent3 11 4" xfId="3096"/>
    <cellStyle name="20% - Accent3 11 4 2" xfId="24020"/>
    <cellStyle name="20% - Accent3 11 5" xfId="5843"/>
    <cellStyle name="20% - Accent3 11 5 2" xfId="26602"/>
    <cellStyle name="20% - Accent3 11 6" xfId="20416"/>
    <cellStyle name="20% - Accent3 11 6 2" xfId="36466"/>
    <cellStyle name="20% - Accent3 11 7" xfId="21912"/>
    <cellStyle name="20% - Accent3 12" xfId="1120"/>
    <cellStyle name="20% - Accent3 12 2" xfId="1208"/>
    <cellStyle name="20% - Accent3 12 2 2" xfId="2047"/>
    <cellStyle name="20% - Accent3 12 2 2 2" xfId="22978"/>
    <cellStyle name="20% - Accent3 12 2 3" xfId="1892"/>
    <cellStyle name="20% - Accent3 12 2 3 2" xfId="22823"/>
    <cellStyle name="20% - Accent3 12 2 4" xfId="5846"/>
    <cellStyle name="20% - Accent3 12 2 4 2" xfId="26605"/>
    <cellStyle name="20% - Accent3 12 2 5" xfId="21309"/>
    <cellStyle name="20% - Accent3 12 2 6" xfId="22139"/>
    <cellStyle name="20% - Accent3 12 3" xfId="2046"/>
    <cellStyle name="20% - Accent3 12 3 2" xfId="22977"/>
    <cellStyle name="20% - Accent3 12 4" xfId="1888"/>
    <cellStyle name="20% - Accent3 12 4 2" xfId="22819"/>
    <cellStyle name="20% - Accent3 12 5" xfId="5845"/>
    <cellStyle name="20% - Accent3 12 5 2" xfId="26604"/>
    <cellStyle name="20% - Accent3 12 6" xfId="20561"/>
    <cellStyle name="20% - Accent3 12 6 2" xfId="36611"/>
    <cellStyle name="20% - Accent3 12 7" xfId="22057"/>
    <cellStyle name="20% - Accent3 13" xfId="1209"/>
    <cellStyle name="20% - Accent3 13 2" xfId="2048"/>
    <cellStyle name="20% - Accent3 13 2 2" xfId="5848"/>
    <cellStyle name="20% - Accent3 13 2 2 2" xfId="26607"/>
    <cellStyle name="20% - Accent3 13 2 3" xfId="22979"/>
    <cellStyle name="20% - Accent3 13 3" xfId="1887"/>
    <cellStyle name="20% - Accent3 13 3 2" xfId="5849"/>
    <cellStyle name="20% - Accent3 13 3 2 2" xfId="26608"/>
    <cellStyle name="20% - Accent3 13 3 3" xfId="22818"/>
    <cellStyle name="20% - Accent3 13 4" xfId="5847"/>
    <cellStyle name="20% - Accent3 13 4 2" xfId="26606"/>
    <cellStyle name="20% - Accent3 13 5" xfId="20575"/>
    <cellStyle name="20% - Accent3 13 6" xfId="22140"/>
    <cellStyle name="20% - Accent3 14" xfId="5850"/>
    <cellStyle name="20% - Accent3 14 2" xfId="26609"/>
    <cellStyle name="20% - Accent3 15" xfId="19827"/>
    <cellStyle name="20% - Accent3 15 2" xfId="35877"/>
    <cellStyle name="20% - Accent3 16" xfId="21323"/>
    <cellStyle name="20% - Accent3 2" xfId="13"/>
    <cellStyle name="20% - Accent3 2 10" xfId="5852"/>
    <cellStyle name="20% - Accent3 2 11" xfId="5853"/>
    <cellStyle name="20% - Accent3 2 12" xfId="5854"/>
    <cellStyle name="20% - Accent3 2 13" xfId="5855"/>
    <cellStyle name="20% - Accent3 2 14" xfId="5856"/>
    <cellStyle name="20% - Accent3 2 15" xfId="5857"/>
    <cellStyle name="20% - Accent3 2 16" xfId="5858"/>
    <cellStyle name="20% - Accent3 2 17" xfId="5859"/>
    <cellStyle name="20% - Accent3 2 18" xfId="5860"/>
    <cellStyle name="20% - Accent3 2 19" xfId="5861"/>
    <cellStyle name="20% - Accent3 2 2" xfId="5862"/>
    <cellStyle name="20% - Accent3 2 2 10" xfId="5863"/>
    <cellStyle name="20% - Accent3 2 2 10 2" xfId="26610"/>
    <cellStyle name="20% - Accent3 2 2 11" xfId="5864"/>
    <cellStyle name="20% - Accent3 2 2 11 2" xfId="26611"/>
    <cellStyle name="20% - Accent3 2 2 12" xfId="5865"/>
    <cellStyle name="20% - Accent3 2 2 12 2" xfId="26612"/>
    <cellStyle name="20% - Accent3 2 2 13" xfId="5866"/>
    <cellStyle name="20% - Accent3 2 2 13 2" xfId="26613"/>
    <cellStyle name="20% - Accent3 2 2 14" xfId="5867"/>
    <cellStyle name="20% - Accent3 2 2 14 2" xfId="26614"/>
    <cellStyle name="20% - Accent3 2 2 15" xfId="5868"/>
    <cellStyle name="20% - Accent3 2 2 15 2" xfId="26615"/>
    <cellStyle name="20% - Accent3 2 2 16" xfId="5869"/>
    <cellStyle name="20% - Accent3 2 2 16 2" xfId="26616"/>
    <cellStyle name="20% - Accent3 2 2 17" xfId="5870"/>
    <cellStyle name="20% - Accent3 2 2 17 2" xfId="26617"/>
    <cellStyle name="20% - Accent3 2 2 18" xfId="5871"/>
    <cellStyle name="20% - Accent3 2 2 18 2" xfId="26618"/>
    <cellStyle name="20% - Accent3 2 2 19" xfId="5872"/>
    <cellStyle name="20% - Accent3 2 2 19 2" xfId="26619"/>
    <cellStyle name="20% - Accent3 2 2 2" xfId="5873"/>
    <cellStyle name="20% - Accent3 2 2 2 10" xfId="5874"/>
    <cellStyle name="20% - Accent3 2 2 2 11" xfId="5875"/>
    <cellStyle name="20% - Accent3 2 2 2 12" xfId="5876"/>
    <cellStyle name="20% - Accent3 2 2 2 13" xfId="5877"/>
    <cellStyle name="20% - Accent3 2 2 2 14" xfId="5878"/>
    <cellStyle name="20% - Accent3 2 2 2 15" xfId="5879"/>
    <cellStyle name="20% - Accent3 2 2 2 16" xfId="5880"/>
    <cellStyle name="20% - Accent3 2 2 2 17" xfId="5881"/>
    <cellStyle name="20% - Accent3 2 2 2 18" xfId="5882"/>
    <cellStyle name="20% - Accent3 2 2 2 19" xfId="5883"/>
    <cellStyle name="20% - Accent3 2 2 2 2" xfId="5884"/>
    <cellStyle name="20% - Accent3 2 2 2 20" xfId="5885"/>
    <cellStyle name="20% - Accent3 2 2 2 21" xfId="5886"/>
    <cellStyle name="20% - Accent3 2 2 2 22" xfId="26620"/>
    <cellStyle name="20% - Accent3 2 2 2 3" xfId="5887"/>
    <cellStyle name="20% - Accent3 2 2 2 4" xfId="5888"/>
    <cellStyle name="20% - Accent3 2 2 2 5" xfId="5889"/>
    <cellStyle name="20% - Accent3 2 2 2 6" xfId="5890"/>
    <cellStyle name="20% - Accent3 2 2 2 7" xfId="5891"/>
    <cellStyle name="20% - Accent3 2 2 2 8" xfId="5892"/>
    <cellStyle name="20% - Accent3 2 2 2 9" xfId="5893"/>
    <cellStyle name="20% - Accent3 2 2 20" xfId="5894"/>
    <cellStyle name="20% - Accent3 2 2 20 2" xfId="26621"/>
    <cellStyle name="20% - Accent3 2 2 21" xfId="5895"/>
    <cellStyle name="20% - Accent3 2 2 21 2" xfId="26622"/>
    <cellStyle name="20% - Accent3 2 2 3" xfId="5896"/>
    <cellStyle name="20% - Accent3 2 2 3 2" xfId="26623"/>
    <cellStyle name="20% - Accent3 2 2 4" xfId="5897"/>
    <cellStyle name="20% - Accent3 2 2 4 2" xfId="26624"/>
    <cellStyle name="20% - Accent3 2 2 5" xfId="5898"/>
    <cellStyle name="20% - Accent3 2 2 5 2" xfId="26625"/>
    <cellStyle name="20% - Accent3 2 2 6" xfId="5899"/>
    <cellStyle name="20% - Accent3 2 2 6 2" xfId="26626"/>
    <cellStyle name="20% - Accent3 2 2 7" xfId="5900"/>
    <cellStyle name="20% - Accent3 2 2 7 2" xfId="26627"/>
    <cellStyle name="20% - Accent3 2 2 8" xfId="5901"/>
    <cellStyle name="20% - Accent3 2 2 8 2" xfId="26628"/>
    <cellStyle name="20% - Accent3 2 2 9" xfId="5902"/>
    <cellStyle name="20% - Accent3 2 2 9 2" xfId="26629"/>
    <cellStyle name="20% - Accent3 2 20" xfId="5903"/>
    <cellStyle name="20% - Accent3 2 21" xfId="5904"/>
    <cellStyle name="20% - Accent3 2 22" xfId="5905"/>
    <cellStyle name="20% - Accent3 2 23" xfId="5906"/>
    <cellStyle name="20% - Accent3 2 24" xfId="5907"/>
    <cellStyle name="20% - Accent3 2 25" xfId="5908"/>
    <cellStyle name="20% - Accent3 2 26" xfId="5909"/>
    <cellStyle name="20% - Accent3 2 27" xfId="5910"/>
    <cellStyle name="20% - Accent3 2 28" xfId="5911"/>
    <cellStyle name="20% - Accent3 2 29" xfId="5912"/>
    <cellStyle name="20% - Accent3 2 3" xfId="5913"/>
    <cellStyle name="20% - Accent3 2 30" xfId="5914"/>
    <cellStyle name="20% - Accent3 2 31" xfId="5915"/>
    <cellStyle name="20% - Accent3 2 31 2" xfId="26630"/>
    <cellStyle name="20% - Accent3 2 32" xfId="5851"/>
    <cellStyle name="20% - Accent3 2 4" xfId="5916"/>
    <cellStyle name="20% - Accent3 2 5" xfId="5917"/>
    <cellStyle name="20% - Accent3 2 6" xfId="5918"/>
    <cellStyle name="20% - Accent3 2 7" xfId="5919"/>
    <cellStyle name="20% - Accent3 2 8" xfId="5920"/>
    <cellStyle name="20% - Accent3 2 9" xfId="5921"/>
    <cellStyle name="20% - Accent3 3" xfId="58"/>
    <cellStyle name="20% - Accent3 3 2" xfId="5922"/>
    <cellStyle name="20% - Accent3 3 3" xfId="5923"/>
    <cellStyle name="20% - Accent3 3 4" xfId="5924"/>
    <cellStyle name="20% - Accent3 3 5" xfId="5925"/>
    <cellStyle name="20% - Accent3 3 6" xfId="5926"/>
    <cellStyle name="20% - Accent3 4" xfId="95"/>
    <cellStyle name="20% - Accent3 4 2" xfId="5927"/>
    <cellStyle name="20% - Accent3 4 3" xfId="5928"/>
    <cellStyle name="20% - Accent3 4 4" xfId="5929"/>
    <cellStyle name="20% - Accent3 4 5" xfId="5930"/>
    <cellStyle name="20% - Accent3 4 6" xfId="5931"/>
    <cellStyle name="20% - Accent3 5" xfId="242"/>
    <cellStyle name="20% - Accent3 5 10" xfId="1210"/>
    <cellStyle name="20% - Accent3 5 10 10" xfId="5933"/>
    <cellStyle name="20% - Accent3 5 10 10 2" xfId="26632"/>
    <cellStyle name="20% - Accent3 5 10 11" xfId="20593"/>
    <cellStyle name="20% - Accent3 5 10 12" xfId="22141"/>
    <cellStyle name="20% - Accent3 5 10 2" xfId="2053"/>
    <cellStyle name="20% - Accent3 5 10 2 2" xfId="5935"/>
    <cellStyle name="20% - Accent3 5 10 2 2 2" xfId="26634"/>
    <cellStyle name="20% - Accent3 5 10 2 3" xfId="5934"/>
    <cellStyle name="20% - Accent3 5 10 2 3 2" xfId="26633"/>
    <cellStyle name="20% - Accent3 5 10 2 4" xfId="22984"/>
    <cellStyle name="20% - Accent3 5 10 3" xfId="3094"/>
    <cellStyle name="20% - Accent3 5 10 3 2" xfId="5937"/>
    <cellStyle name="20% - Accent3 5 10 3 2 2" xfId="26636"/>
    <cellStyle name="20% - Accent3 5 10 3 3" xfId="5936"/>
    <cellStyle name="20% - Accent3 5 10 3 3 2" xfId="26635"/>
    <cellStyle name="20% - Accent3 5 10 3 4" xfId="24018"/>
    <cellStyle name="20% - Accent3 5 10 4" xfId="5938"/>
    <cellStyle name="20% - Accent3 5 10 4 2" xfId="26637"/>
    <cellStyle name="20% - Accent3 5 10 5" xfId="5939"/>
    <cellStyle name="20% - Accent3 5 10 5 2" xfId="26638"/>
    <cellStyle name="20% - Accent3 5 10 6" xfId="5940"/>
    <cellStyle name="20% - Accent3 5 10 6 2" xfId="26639"/>
    <cellStyle name="20% - Accent3 5 10 7" xfId="5941"/>
    <cellStyle name="20% - Accent3 5 10 7 2" xfId="26640"/>
    <cellStyle name="20% - Accent3 5 10 8" xfId="5942"/>
    <cellStyle name="20% - Accent3 5 10 8 2" xfId="26641"/>
    <cellStyle name="20% - Accent3 5 10 9" xfId="5943"/>
    <cellStyle name="20% - Accent3 5 10 9 2" xfId="26642"/>
    <cellStyle name="20% - Accent3 5 11" xfId="2052"/>
    <cellStyle name="20% - Accent3 5 11 10" xfId="5944"/>
    <cellStyle name="20% - Accent3 5 11 10 2" xfId="26643"/>
    <cellStyle name="20% - Accent3 5 11 11" xfId="22983"/>
    <cellStyle name="20% - Accent3 5 11 2" xfId="5945"/>
    <cellStyle name="20% - Accent3 5 11 2 2" xfId="5946"/>
    <cellStyle name="20% - Accent3 5 11 2 2 2" xfId="26645"/>
    <cellStyle name="20% - Accent3 5 11 2 3" xfId="26644"/>
    <cellStyle name="20% - Accent3 5 11 3" xfId="5947"/>
    <cellStyle name="20% - Accent3 5 11 3 2" xfId="5948"/>
    <cellStyle name="20% - Accent3 5 11 3 2 2" xfId="26647"/>
    <cellStyle name="20% - Accent3 5 11 3 3" xfId="26646"/>
    <cellStyle name="20% - Accent3 5 11 4" xfId="5949"/>
    <cellStyle name="20% - Accent3 5 11 4 2" xfId="26648"/>
    <cellStyle name="20% - Accent3 5 11 5" xfId="5950"/>
    <cellStyle name="20% - Accent3 5 11 5 2" xfId="26649"/>
    <cellStyle name="20% - Accent3 5 11 6" xfId="5951"/>
    <cellStyle name="20% - Accent3 5 11 6 2" xfId="26650"/>
    <cellStyle name="20% - Accent3 5 11 7" xfId="5952"/>
    <cellStyle name="20% - Accent3 5 11 7 2" xfId="26651"/>
    <cellStyle name="20% - Accent3 5 11 8" xfId="5953"/>
    <cellStyle name="20% - Accent3 5 11 8 2" xfId="26652"/>
    <cellStyle name="20% - Accent3 5 11 9" xfId="5954"/>
    <cellStyle name="20% - Accent3 5 11 9 2" xfId="26653"/>
    <cellStyle name="20% - Accent3 5 12" xfId="3095"/>
    <cellStyle name="20% - Accent3 5 12 2" xfId="5956"/>
    <cellStyle name="20% - Accent3 5 12 2 2" xfId="26655"/>
    <cellStyle name="20% - Accent3 5 12 3" xfId="5955"/>
    <cellStyle name="20% - Accent3 5 12 3 2" xfId="26654"/>
    <cellStyle name="20% - Accent3 5 12 4" xfId="24019"/>
    <cellStyle name="20% - Accent3 5 13" xfId="5957"/>
    <cellStyle name="20% - Accent3 5 13 2" xfId="5958"/>
    <cellStyle name="20% - Accent3 5 13 2 2" xfId="26657"/>
    <cellStyle name="20% - Accent3 5 13 3" xfId="26656"/>
    <cellStyle name="20% - Accent3 5 14" xfId="5959"/>
    <cellStyle name="20% - Accent3 5 14 2" xfId="26658"/>
    <cellStyle name="20% - Accent3 5 15" xfId="5960"/>
    <cellStyle name="20% - Accent3 5 15 2" xfId="26659"/>
    <cellStyle name="20% - Accent3 5 16" xfId="5961"/>
    <cellStyle name="20% - Accent3 5 16 2" xfId="26660"/>
    <cellStyle name="20% - Accent3 5 17" xfId="5962"/>
    <cellStyle name="20% - Accent3 5 17 2" xfId="26661"/>
    <cellStyle name="20% - Accent3 5 18" xfId="5963"/>
    <cellStyle name="20% - Accent3 5 18 2" xfId="26662"/>
    <cellStyle name="20% - Accent3 5 19" xfId="5964"/>
    <cellStyle name="20% - Accent3 5 19 2" xfId="26663"/>
    <cellStyle name="20% - Accent3 5 2" xfId="258"/>
    <cellStyle name="20% - Accent3 5 2 10" xfId="3093"/>
    <cellStyle name="20% - Accent3 5 2 10 10" xfId="5966"/>
    <cellStyle name="20% - Accent3 5 2 10 10 2" xfId="26665"/>
    <cellStyle name="20% - Accent3 5 2 10 11" xfId="24017"/>
    <cellStyle name="20% - Accent3 5 2 10 2" xfId="5967"/>
    <cellStyle name="20% - Accent3 5 2 10 2 2" xfId="5968"/>
    <cellStyle name="20% - Accent3 5 2 10 2 2 2" xfId="26667"/>
    <cellStyle name="20% - Accent3 5 2 10 2 3" xfId="26666"/>
    <cellStyle name="20% - Accent3 5 2 10 3" xfId="5969"/>
    <cellStyle name="20% - Accent3 5 2 10 3 2" xfId="5970"/>
    <cellStyle name="20% - Accent3 5 2 10 3 2 2" xfId="26669"/>
    <cellStyle name="20% - Accent3 5 2 10 3 3" xfId="26668"/>
    <cellStyle name="20% - Accent3 5 2 10 4" xfId="5971"/>
    <cellStyle name="20% - Accent3 5 2 10 4 2" xfId="26670"/>
    <cellStyle name="20% - Accent3 5 2 10 5" xfId="5972"/>
    <cellStyle name="20% - Accent3 5 2 10 5 2" xfId="26671"/>
    <cellStyle name="20% - Accent3 5 2 10 6" xfId="5973"/>
    <cellStyle name="20% - Accent3 5 2 10 6 2" xfId="26672"/>
    <cellStyle name="20% - Accent3 5 2 10 7" xfId="5974"/>
    <cellStyle name="20% - Accent3 5 2 10 7 2" xfId="26673"/>
    <cellStyle name="20% - Accent3 5 2 10 8" xfId="5975"/>
    <cellStyle name="20% - Accent3 5 2 10 8 2" xfId="26674"/>
    <cellStyle name="20% - Accent3 5 2 10 9" xfId="5976"/>
    <cellStyle name="20% - Accent3 5 2 10 9 2" xfId="26675"/>
    <cellStyle name="20% - Accent3 5 2 11" xfId="5977"/>
    <cellStyle name="20% - Accent3 5 2 11 2" xfId="5978"/>
    <cellStyle name="20% - Accent3 5 2 11 2 2" xfId="26677"/>
    <cellStyle name="20% - Accent3 5 2 11 3" xfId="26676"/>
    <cellStyle name="20% - Accent3 5 2 12" xfId="5979"/>
    <cellStyle name="20% - Accent3 5 2 12 2" xfId="5980"/>
    <cellStyle name="20% - Accent3 5 2 12 2 2" xfId="26679"/>
    <cellStyle name="20% - Accent3 5 2 12 3" xfId="26678"/>
    <cellStyle name="20% - Accent3 5 2 13" xfId="5981"/>
    <cellStyle name="20% - Accent3 5 2 13 2" xfId="26680"/>
    <cellStyle name="20% - Accent3 5 2 14" xfId="5982"/>
    <cellStyle name="20% - Accent3 5 2 14 2" xfId="26681"/>
    <cellStyle name="20% - Accent3 5 2 15" xfId="5983"/>
    <cellStyle name="20% - Accent3 5 2 15 2" xfId="26682"/>
    <cellStyle name="20% - Accent3 5 2 16" xfId="5984"/>
    <cellStyle name="20% - Accent3 5 2 16 2" xfId="26683"/>
    <cellStyle name="20% - Accent3 5 2 17" xfId="5985"/>
    <cellStyle name="20% - Accent3 5 2 17 2" xfId="26684"/>
    <cellStyle name="20% - Accent3 5 2 18" xfId="5986"/>
    <cellStyle name="20% - Accent3 5 2 18 2" xfId="26685"/>
    <cellStyle name="20% - Accent3 5 2 19" xfId="5965"/>
    <cellStyle name="20% - Accent3 5 2 19 2" xfId="26664"/>
    <cellStyle name="20% - Accent3 5 2 2" xfId="510"/>
    <cellStyle name="20% - Accent3 5 2 2 10" xfId="5988"/>
    <cellStyle name="20% - Accent3 5 2 2 10 2" xfId="26687"/>
    <cellStyle name="20% - Accent3 5 2 2 11" xfId="5987"/>
    <cellStyle name="20% - Accent3 5 2 2 11 2" xfId="26686"/>
    <cellStyle name="20% - Accent3 5 2 2 12" xfId="20001"/>
    <cellStyle name="20% - Accent3 5 2 2 12 2" xfId="36051"/>
    <cellStyle name="20% - Accent3 5 2 2 13" xfId="21497"/>
    <cellStyle name="20% - Accent3 5 2 2 2" xfId="1211"/>
    <cellStyle name="20% - Accent3 5 2 2 2 10" xfId="5989"/>
    <cellStyle name="20% - Accent3 5 2 2 2 10 2" xfId="26688"/>
    <cellStyle name="20% - Accent3 5 2 2 2 11" xfId="20749"/>
    <cellStyle name="20% - Accent3 5 2 2 2 12" xfId="22142"/>
    <cellStyle name="20% - Accent3 5 2 2 2 2" xfId="2056"/>
    <cellStyle name="20% - Accent3 5 2 2 2 2 2" xfId="5991"/>
    <cellStyle name="20% - Accent3 5 2 2 2 2 2 2" xfId="26690"/>
    <cellStyle name="20% - Accent3 5 2 2 2 2 3" xfId="5990"/>
    <cellStyle name="20% - Accent3 5 2 2 2 2 3 2" xfId="26689"/>
    <cellStyle name="20% - Accent3 5 2 2 2 2 4" xfId="22987"/>
    <cellStyle name="20% - Accent3 5 2 2 2 3" xfId="3091"/>
    <cellStyle name="20% - Accent3 5 2 2 2 3 2" xfId="5993"/>
    <cellStyle name="20% - Accent3 5 2 2 2 3 2 2" xfId="26692"/>
    <cellStyle name="20% - Accent3 5 2 2 2 3 3" xfId="5992"/>
    <cellStyle name="20% - Accent3 5 2 2 2 3 3 2" xfId="26691"/>
    <cellStyle name="20% - Accent3 5 2 2 2 3 4" xfId="24015"/>
    <cellStyle name="20% - Accent3 5 2 2 2 4" xfId="5994"/>
    <cellStyle name="20% - Accent3 5 2 2 2 4 2" xfId="26693"/>
    <cellStyle name="20% - Accent3 5 2 2 2 5" xfId="5995"/>
    <cellStyle name="20% - Accent3 5 2 2 2 5 2" xfId="26694"/>
    <cellStyle name="20% - Accent3 5 2 2 2 6" xfId="5996"/>
    <cellStyle name="20% - Accent3 5 2 2 2 6 2" xfId="26695"/>
    <cellStyle name="20% - Accent3 5 2 2 2 7" xfId="5997"/>
    <cellStyle name="20% - Accent3 5 2 2 2 7 2" xfId="26696"/>
    <cellStyle name="20% - Accent3 5 2 2 2 8" xfId="5998"/>
    <cellStyle name="20% - Accent3 5 2 2 2 8 2" xfId="26697"/>
    <cellStyle name="20% - Accent3 5 2 2 2 9" xfId="5999"/>
    <cellStyle name="20% - Accent3 5 2 2 2 9 2" xfId="26698"/>
    <cellStyle name="20% - Accent3 5 2 2 3" xfId="2055"/>
    <cellStyle name="20% - Accent3 5 2 2 3 2" xfId="6001"/>
    <cellStyle name="20% - Accent3 5 2 2 3 2 2" xfId="26700"/>
    <cellStyle name="20% - Accent3 5 2 2 3 3" xfId="6000"/>
    <cellStyle name="20% - Accent3 5 2 2 3 3 2" xfId="26699"/>
    <cellStyle name="20% - Accent3 5 2 2 3 4" xfId="22986"/>
    <cellStyle name="20% - Accent3 5 2 2 4" xfId="3092"/>
    <cellStyle name="20% - Accent3 5 2 2 4 2" xfId="6003"/>
    <cellStyle name="20% - Accent3 5 2 2 4 2 2" xfId="26702"/>
    <cellStyle name="20% - Accent3 5 2 2 4 3" xfId="6002"/>
    <cellStyle name="20% - Accent3 5 2 2 4 3 2" xfId="26701"/>
    <cellStyle name="20% - Accent3 5 2 2 4 4" xfId="24016"/>
    <cellStyle name="20% - Accent3 5 2 2 5" xfId="6004"/>
    <cellStyle name="20% - Accent3 5 2 2 5 2" xfId="26703"/>
    <cellStyle name="20% - Accent3 5 2 2 6" xfId="6005"/>
    <cellStyle name="20% - Accent3 5 2 2 6 2" xfId="26704"/>
    <cellStyle name="20% - Accent3 5 2 2 7" xfId="6006"/>
    <cellStyle name="20% - Accent3 5 2 2 7 2" xfId="26705"/>
    <cellStyle name="20% - Accent3 5 2 2 8" xfId="6007"/>
    <cellStyle name="20% - Accent3 5 2 2 8 2" xfId="26706"/>
    <cellStyle name="20% - Accent3 5 2 2 9" xfId="6008"/>
    <cellStyle name="20% - Accent3 5 2 2 9 2" xfId="26707"/>
    <cellStyle name="20% - Accent3 5 2 20" xfId="19861"/>
    <cellStyle name="20% - Accent3 5 2 20 2" xfId="35911"/>
    <cellStyle name="20% - Accent3 5 2 21" xfId="21357"/>
    <cellStyle name="20% - Accent3 5 2 3" xfId="635"/>
    <cellStyle name="20% - Accent3 5 2 3 10" xfId="6010"/>
    <cellStyle name="20% - Accent3 5 2 3 10 2" xfId="26709"/>
    <cellStyle name="20% - Accent3 5 2 3 11" xfId="6009"/>
    <cellStyle name="20% - Accent3 5 2 3 11 2" xfId="26708"/>
    <cellStyle name="20% - Accent3 5 2 3 12" xfId="20113"/>
    <cellStyle name="20% - Accent3 5 2 3 12 2" xfId="36163"/>
    <cellStyle name="20% - Accent3 5 2 3 13" xfId="21609"/>
    <cellStyle name="20% - Accent3 5 2 3 2" xfId="1212"/>
    <cellStyle name="20% - Accent3 5 2 3 2 10" xfId="6011"/>
    <cellStyle name="20% - Accent3 5 2 3 2 10 2" xfId="26710"/>
    <cellStyle name="20% - Accent3 5 2 3 2 11" xfId="20861"/>
    <cellStyle name="20% - Accent3 5 2 3 2 12" xfId="22143"/>
    <cellStyle name="20% - Accent3 5 2 3 2 2" xfId="2058"/>
    <cellStyle name="20% - Accent3 5 2 3 2 2 2" xfId="6013"/>
    <cellStyle name="20% - Accent3 5 2 3 2 2 2 2" xfId="26712"/>
    <cellStyle name="20% - Accent3 5 2 3 2 2 3" xfId="6012"/>
    <cellStyle name="20% - Accent3 5 2 3 2 2 3 2" xfId="26711"/>
    <cellStyle name="20% - Accent3 5 2 3 2 2 4" xfId="22989"/>
    <cellStyle name="20% - Accent3 5 2 3 2 3" xfId="3089"/>
    <cellStyle name="20% - Accent3 5 2 3 2 3 2" xfId="6015"/>
    <cellStyle name="20% - Accent3 5 2 3 2 3 2 2" xfId="26714"/>
    <cellStyle name="20% - Accent3 5 2 3 2 3 3" xfId="6014"/>
    <cellStyle name="20% - Accent3 5 2 3 2 3 3 2" xfId="26713"/>
    <cellStyle name="20% - Accent3 5 2 3 2 3 4" xfId="24013"/>
    <cellStyle name="20% - Accent3 5 2 3 2 4" xfId="6016"/>
    <cellStyle name="20% - Accent3 5 2 3 2 4 2" xfId="26715"/>
    <cellStyle name="20% - Accent3 5 2 3 2 5" xfId="6017"/>
    <cellStyle name="20% - Accent3 5 2 3 2 5 2" xfId="26716"/>
    <cellStyle name="20% - Accent3 5 2 3 2 6" xfId="6018"/>
    <cellStyle name="20% - Accent3 5 2 3 2 6 2" xfId="26717"/>
    <cellStyle name="20% - Accent3 5 2 3 2 7" xfId="6019"/>
    <cellStyle name="20% - Accent3 5 2 3 2 7 2" xfId="26718"/>
    <cellStyle name="20% - Accent3 5 2 3 2 8" xfId="6020"/>
    <cellStyle name="20% - Accent3 5 2 3 2 8 2" xfId="26719"/>
    <cellStyle name="20% - Accent3 5 2 3 2 9" xfId="6021"/>
    <cellStyle name="20% - Accent3 5 2 3 2 9 2" xfId="26720"/>
    <cellStyle name="20% - Accent3 5 2 3 3" xfId="2057"/>
    <cellStyle name="20% - Accent3 5 2 3 3 2" xfId="6023"/>
    <cellStyle name="20% - Accent3 5 2 3 3 2 2" xfId="26722"/>
    <cellStyle name="20% - Accent3 5 2 3 3 3" xfId="6022"/>
    <cellStyle name="20% - Accent3 5 2 3 3 3 2" xfId="26721"/>
    <cellStyle name="20% - Accent3 5 2 3 3 4" xfId="22988"/>
    <cellStyle name="20% - Accent3 5 2 3 4" xfId="3090"/>
    <cellStyle name="20% - Accent3 5 2 3 4 2" xfId="6025"/>
    <cellStyle name="20% - Accent3 5 2 3 4 2 2" xfId="26724"/>
    <cellStyle name="20% - Accent3 5 2 3 4 3" xfId="6024"/>
    <cellStyle name="20% - Accent3 5 2 3 4 3 2" xfId="26723"/>
    <cellStyle name="20% - Accent3 5 2 3 4 4" xfId="24014"/>
    <cellStyle name="20% - Accent3 5 2 3 5" xfId="6026"/>
    <cellStyle name="20% - Accent3 5 2 3 5 2" xfId="26725"/>
    <cellStyle name="20% - Accent3 5 2 3 6" xfId="6027"/>
    <cellStyle name="20% - Accent3 5 2 3 6 2" xfId="26726"/>
    <cellStyle name="20% - Accent3 5 2 3 7" xfId="6028"/>
    <cellStyle name="20% - Accent3 5 2 3 7 2" xfId="26727"/>
    <cellStyle name="20% - Accent3 5 2 3 8" xfId="6029"/>
    <cellStyle name="20% - Accent3 5 2 3 8 2" xfId="26728"/>
    <cellStyle name="20% - Accent3 5 2 3 9" xfId="6030"/>
    <cellStyle name="20% - Accent3 5 2 3 9 2" xfId="26729"/>
    <cellStyle name="20% - Accent3 5 2 4" xfId="757"/>
    <cellStyle name="20% - Accent3 5 2 4 10" xfId="6032"/>
    <cellStyle name="20% - Accent3 5 2 4 10 2" xfId="26731"/>
    <cellStyle name="20% - Accent3 5 2 4 11" xfId="6031"/>
    <cellStyle name="20% - Accent3 5 2 4 11 2" xfId="26730"/>
    <cellStyle name="20% - Accent3 5 2 4 12" xfId="20227"/>
    <cellStyle name="20% - Accent3 5 2 4 12 2" xfId="36277"/>
    <cellStyle name="20% - Accent3 5 2 4 13" xfId="21723"/>
    <cellStyle name="20% - Accent3 5 2 4 2" xfId="1213"/>
    <cellStyle name="20% - Accent3 5 2 4 2 10" xfId="6033"/>
    <cellStyle name="20% - Accent3 5 2 4 2 10 2" xfId="26732"/>
    <cellStyle name="20% - Accent3 5 2 4 2 11" xfId="20975"/>
    <cellStyle name="20% - Accent3 5 2 4 2 12" xfId="22144"/>
    <cellStyle name="20% - Accent3 5 2 4 2 2" xfId="2060"/>
    <cellStyle name="20% - Accent3 5 2 4 2 2 2" xfId="6035"/>
    <cellStyle name="20% - Accent3 5 2 4 2 2 2 2" xfId="26734"/>
    <cellStyle name="20% - Accent3 5 2 4 2 2 3" xfId="6034"/>
    <cellStyle name="20% - Accent3 5 2 4 2 2 3 2" xfId="26733"/>
    <cellStyle name="20% - Accent3 5 2 4 2 2 4" xfId="22991"/>
    <cellStyle name="20% - Accent3 5 2 4 2 3" xfId="3087"/>
    <cellStyle name="20% - Accent3 5 2 4 2 3 2" xfId="6037"/>
    <cellStyle name="20% - Accent3 5 2 4 2 3 2 2" xfId="26736"/>
    <cellStyle name="20% - Accent3 5 2 4 2 3 3" xfId="6036"/>
    <cellStyle name="20% - Accent3 5 2 4 2 3 3 2" xfId="26735"/>
    <cellStyle name="20% - Accent3 5 2 4 2 3 4" xfId="24011"/>
    <cellStyle name="20% - Accent3 5 2 4 2 4" xfId="6038"/>
    <cellStyle name="20% - Accent3 5 2 4 2 4 2" xfId="26737"/>
    <cellStyle name="20% - Accent3 5 2 4 2 5" xfId="6039"/>
    <cellStyle name="20% - Accent3 5 2 4 2 5 2" xfId="26738"/>
    <cellStyle name="20% - Accent3 5 2 4 2 6" xfId="6040"/>
    <cellStyle name="20% - Accent3 5 2 4 2 6 2" xfId="26739"/>
    <cellStyle name="20% - Accent3 5 2 4 2 7" xfId="6041"/>
    <cellStyle name="20% - Accent3 5 2 4 2 7 2" xfId="26740"/>
    <cellStyle name="20% - Accent3 5 2 4 2 8" xfId="6042"/>
    <cellStyle name="20% - Accent3 5 2 4 2 8 2" xfId="26741"/>
    <cellStyle name="20% - Accent3 5 2 4 2 9" xfId="6043"/>
    <cellStyle name="20% - Accent3 5 2 4 2 9 2" xfId="26742"/>
    <cellStyle name="20% - Accent3 5 2 4 3" xfId="2059"/>
    <cellStyle name="20% - Accent3 5 2 4 3 2" xfId="6045"/>
    <cellStyle name="20% - Accent3 5 2 4 3 2 2" xfId="26744"/>
    <cellStyle name="20% - Accent3 5 2 4 3 3" xfId="6044"/>
    <cellStyle name="20% - Accent3 5 2 4 3 3 2" xfId="26743"/>
    <cellStyle name="20% - Accent3 5 2 4 3 4" xfId="22990"/>
    <cellStyle name="20% - Accent3 5 2 4 4" xfId="3088"/>
    <cellStyle name="20% - Accent3 5 2 4 4 2" xfId="6047"/>
    <cellStyle name="20% - Accent3 5 2 4 4 2 2" xfId="26746"/>
    <cellStyle name="20% - Accent3 5 2 4 4 3" xfId="6046"/>
    <cellStyle name="20% - Accent3 5 2 4 4 3 2" xfId="26745"/>
    <cellStyle name="20% - Accent3 5 2 4 4 4" xfId="24012"/>
    <cellStyle name="20% - Accent3 5 2 4 5" xfId="6048"/>
    <cellStyle name="20% - Accent3 5 2 4 5 2" xfId="26747"/>
    <cellStyle name="20% - Accent3 5 2 4 6" xfId="6049"/>
    <cellStyle name="20% - Accent3 5 2 4 6 2" xfId="26748"/>
    <cellStyle name="20% - Accent3 5 2 4 7" xfId="6050"/>
    <cellStyle name="20% - Accent3 5 2 4 7 2" xfId="26749"/>
    <cellStyle name="20% - Accent3 5 2 4 8" xfId="6051"/>
    <cellStyle name="20% - Accent3 5 2 4 8 2" xfId="26750"/>
    <cellStyle name="20% - Accent3 5 2 4 9" xfId="6052"/>
    <cellStyle name="20% - Accent3 5 2 4 9 2" xfId="26751"/>
    <cellStyle name="20% - Accent3 5 2 5" xfId="876"/>
    <cellStyle name="20% - Accent3 5 2 5 10" xfId="6054"/>
    <cellStyle name="20% - Accent3 5 2 5 10 2" xfId="26753"/>
    <cellStyle name="20% - Accent3 5 2 5 11" xfId="6053"/>
    <cellStyle name="20% - Accent3 5 2 5 11 2" xfId="26752"/>
    <cellStyle name="20% - Accent3 5 2 5 12" xfId="20339"/>
    <cellStyle name="20% - Accent3 5 2 5 12 2" xfId="36389"/>
    <cellStyle name="20% - Accent3 5 2 5 13" xfId="21835"/>
    <cellStyle name="20% - Accent3 5 2 5 2" xfId="1214"/>
    <cellStyle name="20% - Accent3 5 2 5 2 10" xfId="6055"/>
    <cellStyle name="20% - Accent3 5 2 5 2 10 2" xfId="26754"/>
    <cellStyle name="20% - Accent3 5 2 5 2 11" xfId="21087"/>
    <cellStyle name="20% - Accent3 5 2 5 2 12" xfId="22145"/>
    <cellStyle name="20% - Accent3 5 2 5 2 2" xfId="2062"/>
    <cellStyle name="20% - Accent3 5 2 5 2 2 2" xfId="6057"/>
    <cellStyle name="20% - Accent3 5 2 5 2 2 2 2" xfId="26756"/>
    <cellStyle name="20% - Accent3 5 2 5 2 2 3" xfId="6056"/>
    <cellStyle name="20% - Accent3 5 2 5 2 2 3 2" xfId="26755"/>
    <cellStyle name="20% - Accent3 5 2 5 2 2 4" xfId="22993"/>
    <cellStyle name="20% - Accent3 5 2 5 2 3" xfId="3085"/>
    <cellStyle name="20% - Accent3 5 2 5 2 3 2" xfId="6059"/>
    <cellStyle name="20% - Accent3 5 2 5 2 3 2 2" xfId="26758"/>
    <cellStyle name="20% - Accent3 5 2 5 2 3 3" xfId="6058"/>
    <cellStyle name="20% - Accent3 5 2 5 2 3 3 2" xfId="26757"/>
    <cellStyle name="20% - Accent3 5 2 5 2 3 4" xfId="24009"/>
    <cellStyle name="20% - Accent3 5 2 5 2 4" xfId="6060"/>
    <cellStyle name="20% - Accent3 5 2 5 2 4 2" xfId="26759"/>
    <cellStyle name="20% - Accent3 5 2 5 2 5" xfId="6061"/>
    <cellStyle name="20% - Accent3 5 2 5 2 5 2" xfId="26760"/>
    <cellStyle name="20% - Accent3 5 2 5 2 6" xfId="6062"/>
    <cellStyle name="20% - Accent3 5 2 5 2 6 2" xfId="26761"/>
    <cellStyle name="20% - Accent3 5 2 5 2 7" xfId="6063"/>
    <cellStyle name="20% - Accent3 5 2 5 2 7 2" xfId="26762"/>
    <cellStyle name="20% - Accent3 5 2 5 2 8" xfId="6064"/>
    <cellStyle name="20% - Accent3 5 2 5 2 8 2" xfId="26763"/>
    <cellStyle name="20% - Accent3 5 2 5 2 9" xfId="6065"/>
    <cellStyle name="20% - Accent3 5 2 5 2 9 2" xfId="26764"/>
    <cellStyle name="20% - Accent3 5 2 5 3" xfId="2061"/>
    <cellStyle name="20% - Accent3 5 2 5 3 2" xfId="6067"/>
    <cellStyle name="20% - Accent3 5 2 5 3 2 2" xfId="26766"/>
    <cellStyle name="20% - Accent3 5 2 5 3 3" xfId="6066"/>
    <cellStyle name="20% - Accent3 5 2 5 3 3 2" xfId="26765"/>
    <cellStyle name="20% - Accent3 5 2 5 3 4" xfId="22992"/>
    <cellStyle name="20% - Accent3 5 2 5 4" xfId="3086"/>
    <cellStyle name="20% - Accent3 5 2 5 4 2" xfId="6069"/>
    <cellStyle name="20% - Accent3 5 2 5 4 2 2" xfId="26768"/>
    <cellStyle name="20% - Accent3 5 2 5 4 3" xfId="6068"/>
    <cellStyle name="20% - Accent3 5 2 5 4 3 2" xfId="26767"/>
    <cellStyle name="20% - Accent3 5 2 5 4 4" xfId="24010"/>
    <cellStyle name="20% - Accent3 5 2 5 5" xfId="6070"/>
    <cellStyle name="20% - Accent3 5 2 5 5 2" xfId="26769"/>
    <cellStyle name="20% - Accent3 5 2 5 6" xfId="6071"/>
    <cellStyle name="20% - Accent3 5 2 5 6 2" xfId="26770"/>
    <cellStyle name="20% - Accent3 5 2 5 7" xfId="6072"/>
    <cellStyle name="20% - Accent3 5 2 5 7 2" xfId="26771"/>
    <cellStyle name="20% - Accent3 5 2 5 8" xfId="6073"/>
    <cellStyle name="20% - Accent3 5 2 5 8 2" xfId="26772"/>
    <cellStyle name="20% - Accent3 5 2 5 9" xfId="6074"/>
    <cellStyle name="20% - Accent3 5 2 5 9 2" xfId="26773"/>
    <cellStyle name="20% - Accent3 5 2 6" xfId="993"/>
    <cellStyle name="20% - Accent3 5 2 6 10" xfId="6076"/>
    <cellStyle name="20% - Accent3 5 2 6 10 2" xfId="26775"/>
    <cellStyle name="20% - Accent3 5 2 6 11" xfId="6075"/>
    <cellStyle name="20% - Accent3 5 2 6 11 2" xfId="26774"/>
    <cellStyle name="20% - Accent3 5 2 6 12" xfId="20453"/>
    <cellStyle name="20% - Accent3 5 2 6 12 2" xfId="36503"/>
    <cellStyle name="20% - Accent3 5 2 6 13" xfId="21949"/>
    <cellStyle name="20% - Accent3 5 2 6 2" xfId="1215"/>
    <cellStyle name="20% - Accent3 5 2 6 2 10" xfId="6077"/>
    <cellStyle name="20% - Accent3 5 2 6 2 10 2" xfId="26776"/>
    <cellStyle name="20% - Accent3 5 2 6 2 11" xfId="21201"/>
    <cellStyle name="20% - Accent3 5 2 6 2 12" xfId="22146"/>
    <cellStyle name="20% - Accent3 5 2 6 2 2" xfId="2064"/>
    <cellStyle name="20% - Accent3 5 2 6 2 2 2" xfId="6079"/>
    <cellStyle name="20% - Accent3 5 2 6 2 2 2 2" xfId="26778"/>
    <cellStyle name="20% - Accent3 5 2 6 2 2 3" xfId="6078"/>
    <cellStyle name="20% - Accent3 5 2 6 2 2 3 2" xfId="26777"/>
    <cellStyle name="20% - Accent3 5 2 6 2 2 4" xfId="22995"/>
    <cellStyle name="20% - Accent3 5 2 6 2 3" xfId="3083"/>
    <cellStyle name="20% - Accent3 5 2 6 2 3 2" xfId="6081"/>
    <cellStyle name="20% - Accent3 5 2 6 2 3 2 2" xfId="26780"/>
    <cellStyle name="20% - Accent3 5 2 6 2 3 3" xfId="6080"/>
    <cellStyle name="20% - Accent3 5 2 6 2 3 3 2" xfId="26779"/>
    <cellStyle name="20% - Accent3 5 2 6 2 3 4" xfId="24007"/>
    <cellStyle name="20% - Accent3 5 2 6 2 4" xfId="6082"/>
    <cellStyle name="20% - Accent3 5 2 6 2 4 2" xfId="26781"/>
    <cellStyle name="20% - Accent3 5 2 6 2 5" xfId="6083"/>
    <cellStyle name="20% - Accent3 5 2 6 2 5 2" xfId="26782"/>
    <cellStyle name="20% - Accent3 5 2 6 2 6" xfId="6084"/>
    <cellStyle name="20% - Accent3 5 2 6 2 6 2" xfId="26783"/>
    <cellStyle name="20% - Accent3 5 2 6 2 7" xfId="6085"/>
    <cellStyle name="20% - Accent3 5 2 6 2 7 2" xfId="26784"/>
    <cellStyle name="20% - Accent3 5 2 6 2 8" xfId="6086"/>
    <cellStyle name="20% - Accent3 5 2 6 2 8 2" xfId="26785"/>
    <cellStyle name="20% - Accent3 5 2 6 2 9" xfId="6087"/>
    <cellStyle name="20% - Accent3 5 2 6 2 9 2" xfId="26786"/>
    <cellStyle name="20% - Accent3 5 2 6 3" xfId="2063"/>
    <cellStyle name="20% - Accent3 5 2 6 3 2" xfId="6089"/>
    <cellStyle name="20% - Accent3 5 2 6 3 2 2" xfId="26788"/>
    <cellStyle name="20% - Accent3 5 2 6 3 3" xfId="6088"/>
    <cellStyle name="20% - Accent3 5 2 6 3 3 2" xfId="26787"/>
    <cellStyle name="20% - Accent3 5 2 6 3 4" xfId="22994"/>
    <cellStyle name="20% - Accent3 5 2 6 4" xfId="3084"/>
    <cellStyle name="20% - Accent3 5 2 6 4 2" xfId="6091"/>
    <cellStyle name="20% - Accent3 5 2 6 4 2 2" xfId="26790"/>
    <cellStyle name="20% - Accent3 5 2 6 4 3" xfId="6090"/>
    <cellStyle name="20% - Accent3 5 2 6 4 3 2" xfId="26789"/>
    <cellStyle name="20% - Accent3 5 2 6 4 4" xfId="24008"/>
    <cellStyle name="20% - Accent3 5 2 6 5" xfId="6092"/>
    <cellStyle name="20% - Accent3 5 2 6 5 2" xfId="26791"/>
    <cellStyle name="20% - Accent3 5 2 6 6" xfId="6093"/>
    <cellStyle name="20% - Accent3 5 2 6 6 2" xfId="26792"/>
    <cellStyle name="20% - Accent3 5 2 6 7" xfId="6094"/>
    <cellStyle name="20% - Accent3 5 2 6 7 2" xfId="26793"/>
    <cellStyle name="20% - Accent3 5 2 6 8" xfId="6095"/>
    <cellStyle name="20% - Accent3 5 2 6 8 2" xfId="26794"/>
    <cellStyle name="20% - Accent3 5 2 6 9" xfId="6096"/>
    <cellStyle name="20% - Accent3 5 2 6 9 2" xfId="26795"/>
    <cellStyle name="20% - Accent3 5 2 7" xfId="473"/>
    <cellStyle name="20% - Accent3 5 2 7 10" xfId="6098"/>
    <cellStyle name="20% - Accent3 5 2 7 10 2" xfId="26797"/>
    <cellStyle name="20% - Accent3 5 2 7 11" xfId="6097"/>
    <cellStyle name="20% - Accent3 5 2 7 11 2" xfId="26796"/>
    <cellStyle name="20% - Accent3 5 2 7 12" xfId="19970"/>
    <cellStyle name="20% - Accent3 5 2 7 12 2" xfId="36020"/>
    <cellStyle name="20% - Accent3 5 2 7 13" xfId="21466"/>
    <cellStyle name="20% - Accent3 5 2 7 2" xfId="1216"/>
    <cellStyle name="20% - Accent3 5 2 7 2 10" xfId="6099"/>
    <cellStyle name="20% - Accent3 5 2 7 2 10 2" xfId="26798"/>
    <cellStyle name="20% - Accent3 5 2 7 2 11" xfId="20718"/>
    <cellStyle name="20% - Accent3 5 2 7 2 12" xfId="22147"/>
    <cellStyle name="20% - Accent3 5 2 7 2 2" xfId="2066"/>
    <cellStyle name="20% - Accent3 5 2 7 2 2 2" xfId="6101"/>
    <cellStyle name="20% - Accent3 5 2 7 2 2 2 2" xfId="26800"/>
    <cellStyle name="20% - Accent3 5 2 7 2 2 3" xfId="6100"/>
    <cellStyle name="20% - Accent3 5 2 7 2 2 3 2" xfId="26799"/>
    <cellStyle name="20% - Accent3 5 2 7 2 2 4" xfId="22997"/>
    <cellStyle name="20% - Accent3 5 2 7 2 3" xfId="3080"/>
    <cellStyle name="20% - Accent3 5 2 7 2 3 2" xfId="6103"/>
    <cellStyle name="20% - Accent3 5 2 7 2 3 2 2" xfId="26802"/>
    <cellStyle name="20% - Accent3 5 2 7 2 3 3" xfId="6102"/>
    <cellStyle name="20% - Accent3 5 2 7 2 3 3 2" xfId="26801"/>
    <cellStyle name="20% - Accent3 5 2 7 2 3 4" xfId="24005"/>
    <cellStyle name="20% - Accent3 5 2 7 2 4" xfId="6104"/>
    <cellStyle name="20% - Accent3 5 2 7 2 4 2" xfId="26803"/>
    <cellStyle name="20% - Accent3 5 2 7 2 5" xfId="6105"/>
    <cellStyle name="20% - Accent3 5 2 7 2 5 2" xfId="26804"/>
    <cellStyle name="20% - Accent3 5 2 7 2 6" xfId="6106"/>
    <cellStyle name="20% - Accent3 5 2 7 2 6 2" xfId="26805"/>
    <cellStyle name="20% - Accent3 5 2 7 2 7" xfId="6107"/>
    <cellStyle name="20% - Accent3 5 2 7 2 7 2" xfId="26806"/>
    <cellStyle name="20% - Accent3 5 2 7 2 8" xfId="6108"/>
    <cellStyle name="20% - Accent3 5 2 7 2 8 2" xfId="26807"/>
    <cellStyle name="20% - Accent3 5 2 7 2 9" xfId="6109"/>
    <cellStyle name="20% - Accent3 5 2 7 2 9 2" xfId="26808"/>
    <cellStyle name="20% - Accent3 5 2 7 3" xfId="2065"/>
    <cellStyle name="20% - Accent3 5 2 7 3 2" xfId="6111"/>
    <cellStyle name="20% - Accent3 5 2 7 3 2 2" xfId="26810"/>
    <cellStyle name="20% - Accent3 5 2 7 3 3" xfId="6110"/>
    <cellStyle name="20% - Accent3 5 2 7 3 3 2" xfId="26809"/>
    <cellStyle name="20% - Accent3 5 2 7 3 4" xfId="22996"/>
    <cellStyle name="20% - Accent3 5 2 7 4" xfId="3082"/>
    <cellStyle name="20% - Accent3 5 2 7 4 2" xfId="6113"/>
    <cellStyle name="20% - Accent3 5 2 7 4 2 2" xfId="26812"/>
    <cellStyle name="20% - Accent3 5 2 7 4 3" xfId="6112"/>
    <cellStyle name="20% - Accent3 5 2 7 4 3 2" xfId="26811"/>
    <cellStyle name="20% - Accent3 5 2 7 4 4" xfId="24006"/>
    <cellStyle name="20% - Accent3 5 2 7 5" xfId="6114"/>
    <cellStyle name="20% - Accent3 5 2 7 5 2" xfId="26813"/>
    <cellStyle name="20% - Accent3 5 2 7 6" xfId="6115"/>
    <cellStyle name="20% - Accent3 5 2 7 6 2" xfId="26814"/>
    <cellStyle name="20% - Accent3 5 2 7 7" xfId="6116"/>
    <cellStyle name="20% - Accent3 5 2 7 7 2" xfId="26815"/>
    <cellStyle name="20% - Accent3 5 2 7 8" xfId="6117"/>
    <cellStyle name="20% - Accent3 5 2 7 8 2" xfId="26816"/>
    <cellStyle name="20% - Accent3 5 2 7 9" xfId="6118"/>
    <cellStyle name="20% - Accent3 5 2 7 9 2" xfId="26817"/>
    <cellStyle name="20% - Accent3 5 2 8" xfId="1217"/>
    <cellStyle name="20% - Accent3 5 2 8 10" xfId="6119"/>
    <cellStyle name="20% - Accent3 5 2 8 10 2" xfId="26818"/>
    <cellStyle name="20% - Accent3 5 2 8 11" xfId="20609"/>
    <cellStyle name="20% - Accent3 5 2 8 12" xfId="22148"/>
    <cellStyle name="20% - Accent3 5 2 8 2" xfId="2067"/>
    <cellStyle name="20% - Accent3 5 2 8 2 2" xfId="6121"/>
    <cellStyle name="20% - Accent3 5 2 8 2 2 2" xfId="26820"/>
    <cellStyle name="20% - Accent3 5 2 8 2 3" xfId="6120"/>
    <cellStyle name="20% - Accent3 5 2 8 2 3 2" xfId="26819"/>
    <cellStyle name="20% - Accent3 5 2 8 2 4" xfId="22998"/>
    <cellStyle name="20% - Accent3 5 2 8 3" xfId="3079"/>
    <cellStyle name="20% - Accent3 5 2 8 3 2" xfId="6123"/>
    <cellStyle name="20% - Accent3 5 2 8 3 2 2" xfId="26822"/>
    <cellStyle name="20% - Accent3 5 2 8 3 3" xfId="6122"/>
    <cellStyle name="20% - Accent3 5 2 8 3 3 2" xfId="26821"/>
    <cellStyle name="20% - Accent3 5 2 8 3 4" xfId="24004"/>
    <cellStyle name="20% - Accent3 5 2 8 4" xfId="6124"/>
    <cellStyle name="20% - Accent3 5 2 8 4 2" xfId="26823"/>
    <cellStyle name="20% - Accent3 5 2 8 5" xfId="6125"/>
    <cellStyle name="20% - Accent3 5 2 8 5 2" xfId="26824"/>
    <cellStyle name="20% - Accent3 5 2 8 6" xfId="6126"/>
    <cellStyle name="20% - Accent3 5 2 8 6 2" xfId="26825"/>
    <cellStyle name="20% - Accent3 5 2 8 7" xfId="6127"/>
    <cellStyle name="20% - Accent3 5 2 8 7 2" xfId="26826"/>
    <cellStyle name="20% - Accent3 5 2 8 8" xfId="6128"/>
    <cellStyle name="20% - Accent3 5 2 8 8 2" xfId="26827"/>
    <cellStyle name="20% - Accent3 5 2 8 9" xfId="6129"/>
    <cellStyle name="20% - Accent3 5 2 8 9 2" xfId="26828"/>
    <cellStyle name="20% - Accent3 5 2 9" xfId="2054"/>
    <cellStyle name="20% - Accent3 5 2 9 10" xfId="6130"/>
    <cellStyle name="20% - Accent3 5 2 9 10 2" xfId="26829"/>
    <cellStyle name="20% - Accent3 5 2 9 11" xfId="22985"/>
    <cellStyle name="20% - Accent3 5 2 9 2" xfId="6131"/>
    <cellStyle name="20% - Accent3 5 2 9 2 2" xfId="6132"/>
    <cellStyle name="20% - Accent3 5 2 9 2 2 2" xfId="26831"/>
    <cellStyle name="20% - Accent3 5 2 9 2 3" xfId="26830"/>
    <cellStyle name="20% - Accent3 5 2 9 3" xfId="6133"/>
    <cellStyle name="20% - Accent3 5 2 9 3 2" xfId="6134"/>
    <cellStyle name="20% - Accent3 5 2 9 3 2 2" xfId="26833"/>
    <cellStyle name="20% - Accent3 5 2 9 3 3" xfId="26832"/>
    <cellStyle name="20% - Accent3 5 2 9 4" xfId="6135"/>
    <cellStyle name="20% - Accent3 5 2 9 4 2" xfId="26834"/>
    <cellStyle name="20% - Accent3 5 2 9 5" xfId="6136"/>
    <cellStyle name="20% - Accent3 5 2 9 5 2" xfId="26835"/>
    <cellStyle name="20% - Accent3 5 2 9 6" xfId="6137"/>
    <cellStyle name="20% - Accent3 5 2 9 6 2" xfId="26836"/>
    <cellStyle name="20% - Accent3 5 2 9 7" xfId="6138"/>
    <cellStyle name="20% - Accent3 5 2 9 7 2" xfId="26837"/>
    <cellStyle name="20% - Accent3 5 2 9 8" xfId="6139"/>
    <cellStyle name="20% - Accent3 5 2 9 8 2" xfId="26838"/>
    <cellStyle name="20% - Accent3 5 2 9 9" xfId="6140"/>
    <cellStyle name="20% - Accent3 5 2 9 9 2" xfId="26839"/>
    <cellStyle name="20% - Accent3 5 20" xfId="5932"/>
    <cellStyle name="20% - Accent3 5 20 2" xfId="26631"/>
    <cellStyle name="20% - Accent3 5 21" xfId="19845"/>
    <cellStyle name="20% - Accent3 5 21 2" xfId="35895"/>
    <cellStyle name="20% - Accent3 5 22" xfId="21341"/>
    <cellStyle name="20% - Accent3 5 3" xfId="304"/>
    <cellStyle name="20% - Accent3 5 3 10" xfId="3078"/>
    <cellStyle name="20% - Accent3 5 3 10 2" xfId="6142"/>
    <cellStyle name="20% - Accent3 5 3 10 2 2" xfId="26841"/>
    <cellStyle name="20% - Accent3 5 3 10 3" xfId="24003"/>
    <cellStyle name="20% - Accent3 5 3 11" xfId="6141"/>
    <cellStyle name="20% - Accent3 5 3 11 2" xfId="26840"/>
    <cellStyle name="20% - Accent3 5 3 12" xfId="19904"/>
    <cellStyle name="20% - Accent3 5 3 12 2" xfId="35954"/>
    <cellStyle name="20% - Accent3 5 3 13" xfId="21400"/>
    <cellStyle name="20% - Accent3 5 3 2" xfId="556"/>
    <cellStyle name="20% - Accent3 5 3 2 10" xfId="6143"/>
    <cellStyle name="20% - Accent3 5 3 2 10 2" xfId="26842"/>
    <cellStyle name="20% - Accent3 5 3 2 11" xfId="20046"/>
    <cellStyle name="20% - Accent3 5 3 2 11 2" xfId="36096"/>
    <cellStyle name="20% - Accent3 5 3 2 12" xfId="21542"/>
    <cellStyle name="20% - Accent3 5 3 2 2" xfId="1218"/>
    <cellStyle name="20% - Accent3 5 3 2 2 2" xfId="2070"/>
    <cellStyle name="20% - Accent3 5 3 2 2 2 2" xfId="6145"/>
    <cellStyle name="20% - Accent3 5 3 2 2 2 2 2" xfId="26844"/>
    <cellStyle name="20% - Accent3 5 3 2 2 2 3" xfId="23001"/>
    <cellStyle name="20% - Accent3 5 3 2 2 3" xfId="3076"/>
    <cellStyle name="20% - Accent3 5 3 2 2 3 2" xfId="24001"/>
    <cellStyle name="20% - Accent3 5 3 2 2 4" xfId="6144"/>
    <cellStyle name="20% - Accent3 5 3 2 2 4 2" xfId="26843"/>
    <cellStyle name="20% - Accent3 5 3 2 2 5" xfId="20794"/>
    <cellStyle name="20% - Accent3 5 3 2 2 6" xfId="22149"/>
    <cellStyle name="20% - Accent3 5 3 2 3" xfId="2069"/>
    <cellStyle name="20% - Accent3 5 3 2 3 2" xfId="6147"/>
    <cellStyle name="20% - Accent3 5 3 2 3 2 2" xfId="26846"/>
    <cellStyle name="20% - Accent3 5 3 2 3 3" xfId="6146"/>
    <cellStyle name="20% - Accent3 5 3 2 3 3 2" xfId="26845"/>
    <cellStyle name="20% - Accent3 5 3 2 3 4" xfId="23000"/>
    <cellStyle name="20% - Accent3 5 3 2 4" xfId="3077"/>
    <cellStyle name="20% - Accent3 5 3 2 4 2" xfId="6148"/>
    <cellStyle name="20% - Accent3 5 3 2 4 2 2" xfId="26847"/>
    <cellStyle name="20% - Accent3 5 3 2 4 3" xfId="24002"/>
    <cellStyle name="20% - Accent3 5 3 2 5" xfId="6149"/>
    <cellStyle name="20% - Accent3 5 3 2 5 2" xfId="26848"/>
    <cellStyle name="20% - Accent3 5 3 2 6" xfId="6150"/>
    <cellStyle name="20% - Accent3 5 3 2 6 2" xfId="26849"/>
    <cellStyle name="20% - Accent3 5 3 2 7" xfId="6151"/>
    <cellStyle name="20% - Accent3 5 3 2 7 2" xfId="26850"/>
    <cellStyle name="20% - Accent3 5 3 2 8" xfId="6152"/>
    <cellStyle name="20% - Accent3 5 3 2 8 2" xfId="26851"/>
    <cellStyle name="20% - Accent3 5 3 2 9" xfId="6153"/>
    <cellStyle name="20% - Accent3 5 3 2 9 2" xfId="26852"/>
    <cellStyle name="20% - Accent3 5 3 3" xfId="678"/>
    <cellStyle name="20% - Accent3 5 3 3 2" xfId="1219"/>
    <cellStyle name="20% - Accent3 5 3 3 2 2" xfId="2072"/>
    <cellStyle name="20% - Accent3 5 3 3 2 2 2" xfId="23003"/>
    <cellStyle name="20% - Accent3 5 3 3 2 3" xfId="3074"/>
    <cellStyle name="20% - Accent3 5 3 3 2 3 2" xfId="23999"/>
    <cellStyle name="20% - Accent3 5 3 3 2 4" xfId="6155"/>
    <cellStyle name="20% - Accent3 5 3 3 2 4 2" xfId="26854"/>
    <cellStyle name="20% - Accent3 5 3 3 2 5" xfId="20904"/>
    <cellStyle name="20% - Accent3 5 3 3 2 6" xfId="22150"/>
    <cellStyle name="20% - Accent3 5 3 3 3" xfId="2071"/>
    <cellStyle name="20% - Accent3 5 3 3 3 2" xfId="6156"/>
    <cellStyle name="20% - Accent3 5 3 3 3 2 2" xfId="26855"/>
    <cellStyle name="20% - Accent3 5 3 3 3 3" xfId="23002"/>
    <cellStyle name="20% - Accent3 5 3 3 4" xfId="3075"/>
    <cellStyle name="20% - Accent3 5 3 3 4 2" xfId="24000"/>
    <cellStyle name="20% - Accent3 5 3 3 5" xfId="6154"/>
    <cellStyle name="20% - Accent3 5 3 3 5 2" xfId="26853"/>
    <cellStyle name="20% - Accent3 5 3 3 6" xfId="20156"/>
    <cellStyle name="20% - Accent3 5 3 3 6 2" xfId="36206"/>
    <cellStyle name="20% - Accent3 5 3 3 7" xfId="21652"/>
    <cellStyle name="20% - Accent3 5 3 4" xfId="801"/>
    <cellStyle name="20% - Accent3 5 3 4 2" xfId="1220"/>
    <cellStyle name="20% - Accent3 5 3 4 2 2" xfId="2074"/>
    <cellStyle name="20% - Accent3 5 3 4 2 2 2" xfId="23005"/>
    <cellStyle name="20% - Accent3 5 3 4 2 3" xfId="3072"/>
    <cellStyle name="20% - Accent3 5 3 4 2 3 2" xfId="23997"/>
    <cellStyle name="20% - Accent3 5 3 4 2 4" xfId="6158"/>
    <cellStyle name="20% - Accent3 5 3 4 2 4 2" xfId="26857"/>
    <cellStyle name="20% - Accent3 5 3 4 2 5" xfId="21018"/>
    <cellStyle name="20% - Accent3 5 3 4 2 6" xfId="22151"/>
    <cellStyle name="20% - Accent3 5 3 4 3" xfId="2073"/>
    <cellStyle name="20% - Accent3 5 3 4 3 2" xfId="6159"/>
    <cellStyle name="20% - Accent3 5 3 4 3 2 2" xfId="26858"/>
    <cellStyle name="20% - Accent3 5 3 4 3 3" xfId="23004"/>
    <cellStyle name="20% - Accent3 5 3 4 4" xfId="3073"/>
    <cellStyle name="20% - Accent3 5 3 4 4 2" xfId="23998"/>
    <cellStyle name="20% - Accent3 5 3 4 5" xfId="6157"/>
    <cellStyle name="20% - Accent3 5 3 4 5 2" xfId="26856"/>
    <cellStyle name="20% - Accent3 5 3 4 6" xfId="20270"/>
    <cellStyle name="20% - Accent3 5 3 4 6 2" xfId="36320"/>
    <cellStyle name="20% - Accent3 5 3 4 7" xfId="21766"/>
    <cellStyle name="20% - Accent3 5 3 5" xfId="919"/>
    <cellStyle name="20% - Accent3 5 3 5 2" xfId="1221"/>
    <cellStyle name="20% - Accent3 5 3 5 2 2" xfId="2076"/>
    <cellStyle name="20% - Accent3 5 3 5 2 2 2" xfId="23007"/>
    <cellStyle name="20% - Accent3 5 3 5 2 3" xfId="3070"/>
    <cellStyle name="20% - Accent3 5 3 5 2 3 2" xfId="23995"/>
    <cellStyle name="20% - Accent3 5 3 5 2 4" xfId="6161"/>
    <cellStyle name="20% - Accent3 5 3 5 2 4 2" xfId="26860"/>
    <cellStyle name="20% - Accent3 5 3 5 2 5" xfId="21130"/>
    <cellStyle name="20% - Accent3 5 3 5 2 6" xfId="22152"/>
    <cellStyle name="20% - Accent3 5 3 5 3" xfId="2075"/>
    <cellStyle name="20% - Accent3 5 3 5 3 2" xfId="23006"/>
    <cellStyle name="20% - Accent3 5 3 5 4" xfId="3071"/>
    <cellStyle name="20% - Accent3 5 3 5 4 2" xfId="23996"/>
    <cellStyle name="20% - Accent3 5 3 5 5" xfId="6160"/>
    <cellStyle name="20% - Accent3 5 3 5 5 2" xfId="26859"/>
    <cellStyle name="20% - Accent3 5 3 5 6" xfId="20382"/>
    <cellStyle name="20% - Accent3 5 3 5 6 2" xfId="36432"/>
    <cellStyle name="20% - Accent3 5 3 5 7" xfId="21878"/>
    <cellStyle name="20% - Accent3 5 3 6" xfId="1038"/>
    <cellStyle name="20% - Accent3 5 3 6 2" xfId="1222"/>
    <cellStyle name="20% - Accent3 5 3 6 2 2" xfId="2078"/>
    <cellStyle name="20% - Accent3 5 3 6 2 2 2" xfId="23009"/>
    <cellStyle name="20% - Accent3 5 3 6 2 3" xfId="3068"/>
    <cellStyle name="20% - Accent3 5 3 6 2 3 2" xfId="23993"/>
    <cellStyle name="20% - Accent3 5 3 6 2 4" xfId="6163"/>
    <cellStyle name="20% - Accent3 5 3 6 2 4 2" xfId="26862"/>
    <cellStyle name="20% - Accent3 5 3 6 2 5" xfId="21246"/>
    <cellStyle name="20% - Accent3 5 3 6 2 6" xfId="22153"/>
    <cellStyle name="20% - Accent3 5 3 6 3" xfId="2077"/>
    <cellStyle name="20% - Accent3 5 3 6 3 2" xfId="23008"/>
    <cellStyle name="20% - Accent3 5 3 6 4" xfId="3069"/>
    <cellStyle name="20% - Accent3 5 3 6 4 2" xfId="23994"/>
    <cellStyle name="20% - Accent3 5 3 6 5" xfId="6162"/>
    <cellStyle name="20% - Accent3 5 3 6 5 2" xfId="26861"/>
    <cellStyle name="20% - Accent3 5 3 6 6" xfId="20498"/>
    <cellStyle name="20% - Accent3 5 3 6 6 2" xfId="36548"/>
    <cellStyle name="20% - Accent3 5 3 6 7" xfId="21994"/>
    <cellStyle name="20% - Accent3 5 3 7" xfId="730"/>
    <cellStyle name="20% - Accent3 5 3 7 2" xfId="1223"/>
    <cellStyle name="20% - Accent3 5 3 7 2 2" xfId="2080"/>
    <cellStyle name="20% - Accent3 5 3 7 2 2 2" xfId="23011"/>
    <cellStyle name="20% - Accent3 5 3 7 2 3" xfId="3066"/>
    <cellStyle name="20% - Accent3 5 3 7 2 3 2" xfId="23991"/>
    <cellStyle name="20% - Accent3 5 3 7 2 4" xfId="6165"/>
    <cellStyle name="20% - Accent3 5 3 7 2 4 2" xfId="26864"/>
    <cellStyle name="20% - Accent3 5 3 7 2 5" xfId="20951"/>
    <cellStyle name="20% - Accent3 5 3 7 2 6" xfId="22154"/>
    <cellStyle name="20% - Accent3 5 3 7 3" xfId="2079"/>
    <cellStyle name="20% - Accent3 5 3 7 3 2" xfId="23010"/>
    <cellStyle name="20% - Accent3 5 3 7 4" xfId="3067"/>
    <cellStyle name="20% - Accent3 5 3 7 4 2" xfId="23992"/>
    <cellStyle name="20% - Accent3 5 3 7 5" xfId="6164"/>
    <cellStyle name="20% - Accent3 5 3 7 5 2" xfId="26863"/>
    <cellStyle name="20% - Accent3 5 3 7 6" xfId="20203"/>
    <cellStyle name="20% - Accent3 5 3 7 6 2" xfId="36253"/>
    <cellStyle name="20% - Accent3 5 3 7 7" xfId="21699"/>
    <cellStyle name="20% - Accent3 5 3 8" xfId="1224"/>
    <cellStyle name="20% - Accent3 5 3 8 2" xfId="2081"/>
    <cellStyle name="20% - Accent3 5 3 8 2 2" xfId="23012"/>
    <cellStyle name="20% - Accent3 5 3 8 3" xfId="3065"/>
    <cellStyle name="20% - Accent3 5 3 8 3 2" xfId="23990"/>
    <cellStyle name="20% - Accent3 5 3 8 4" xfId="6166"/>
    <cellStyle name="20% - Accent3 5 3 8 4 2" xfId="26865"/>
    <cellStyle name="20% - Accent3 5 3 8 5" xfId="20652"/>
    <cellStyle name="20% - Accent3 5 3 8 6" xfId="22155"/>
    <cellStyle name="20% - Accent3 5 3 9" xfId="2068"/>
    <cellStyle name="20% - Accent3 5 3 9 2" xfId="6167"/>
    <cellStyle name="20% - Accent3 5 3 9 2 2" xfId="26866"/>
    <cellStyle name="20% - Accent3 5 3 9 3" xfId="22999"/>
    <cellStyle name="20% - Accent3 5 4" xfId="494"/>
    <cellStyle name="20% - Accent3 5 4 10" xfId="6169"/>
    <cellStyle name="20% - Accent3 5 4 10 2" xfId="26868"/>
    <cellStyle name="20% - Accent3 5 4 11" xfId="6168"/>
    <cellStyle name="20% - Accent3 5 4 11 2" xfId="26867"/>
    <cellStyle name="20% - Accent3 5 4 12" xfId="19985"/>
    <cellStyle name="20% - Accent3 5 4 12 2" xfId="36035"/>
    <cellStyle name="20% - Accent3 5 4 13" xfId="21481"/>
    <cellStyle name="20% - Accent3 5 4 2" xfId="1225"/>
    <cellStyle name="20% - Accent3 5 4 2 10" xfId="6170"/>
    <cellStyle name="20% - Accent3 5 4 2 10 2" xfId="26869"/>
    <cellStyle name="20% - Accent3 5 4 2 11" xfId="20733"/>
    <cellStyle name="20% - Accent3 5 4 2 12" xfId="22156"/>
    <cellStyle name="20% - Accent3 5 4 2 2" xfId="2083"/>
    <cellStyle name="20% - Accent3 5 4 2 2 2" xfId="6172"/>
    <cellStyle name="20% - Accent3 5 4 2 2 2 2" xfId="26871"/>
    <cellStyle name="20% - Accent3 5 4 2 2 3" xfId="6171"/>
    <cellStyle name="20% - Accent3 5 4 2 2 3 2" xfId="26870"/>
    <cellStyle name="20% - Accent3 5 4 2 2 4" xfId="23014"/>
    <cellStyle name="20% - Accent3 5 4 2 3" xfId="3063"/>
    <cellStyle name="20% - Accent3 5 4 2 3 2" xfId="6174"/>
    <cellStyle name="20% - Accent3 5 4 2 3 2 2" xfId="26873"/>
    <cellStyle name="20% - Accent3 5 4 2 3 3" xfId="6173"/>
    <cellStyle name="20% - Accent3 5 4 2 3 3 2" xfId="26872"/>
    <cellStyle name="20% - Accent3 5 4 2 3 4" xfId="23988"/>
    <cellStyle name="20% - Accent3 5 4 2 4" xfId="6175"/>
    <cellStyle name="20% - Accent3 5 4 2 4 2" xfId="26874"/>
    <cellStyle name="20% - Accent3 5 4 2 5" xfId="6176"/>
    <cellStyle name="20% - Accent3 5 4 2 5 2" xfId="26875"/>
    <cellStyle name="20% - Accent3 5 4 2 6" xfId="6177"/>
    <cellStyle name="20% - Accent3 5 4 2 6 2" xfId="26876"/>
    <cellStyle name="20% - Accent3 5 4 2 7" xfId="6178"/>
    <cellStyle name="20% - Accent3 5 4 2 7 2" xfId="26877"/>
    <cellStyle name="20% - Accent3 5 4 2 8" xfId="6179"/>
    <cellStyle name="20% - Accent3 5 4 2 8 2" xfId="26878"/>
    <cellStyle name="20% - Accent3 5 4 2 9" xfId="6180"/>
    <cellStyle name="20% - Accent3 5 4 2 9 2" xfId="26879"/>
    <cellStyle name="20% - Accent3 5 4 3" xfId="2082"/>
    <cellStyle name="20% - Accent3 5 4 3 2" xfId="6182"/>
    <cellStyle name="20% - Accent3 5 4 3 2 2" xfId="26881"/>
    <cellStyle name="20% - Accent3 5 4 3 3" xfId="6181"/>
    <cellStyle name="20% - Accent3 5 4 3 3 2" xfId="26880"/>
    <cellStyle name="20% - Accent3 5 4 3 4" xfId="23013"/>
    <cellStyle name="20% - Accent3 5 4 4" xfId="3064"/>
    <cellStyle name="20% - Accent3 5 4 4 2" xfId="6184"/>
    <cellStyle name="20% - Accent3 5 4 4 2 2" xfId="26883"/>
    <cellStyle name="20% - Accent3 5 4 4 3" xfId="6183"/>
    <cellStyle name="20% - Accent3 5 4 4 3 2" xfId="26882"/>
    <cellStyle name="20% - Accent3 5 4 4 4" xfId="23989"/>
    <cellStyle name="20% - Accent3 5 4 5" xfId="6185"/>
    <cellStyle name="20% - Accent3 5 4 5 2" xfId="26884"/>
    <cellStyle name="20% - Accent3 5 4 6" xfId="6186"/>
    <cellStyle name="20% - Accent3 5 4 6 2" xfId="26885"/>
    <cellStyle name="20% - Accent3 5 4 7" xfId="6187"/>
    <cellStyle name="20% - Accent3 5 4 7 2" xfId="26886"/>
    <cellStyle name="20% - Accent3 5 4 8" xfId="6188"/>
    <cellStyle name="20% - Accent3 5 4 8 2" xfId="26887"/>
    <cellStyle name="20% - Accent3 5 4 9" xfId="6189"/>
    <cellStyle name="20% - Accent3 5 4 9 2" xfId="26888"/>
    <cellStyle name="20% - Accent3 5 5" xfId="619"/>
    <cellStyle name="20% - Accent3 5 5 10" xfId="6191"/>
    <cellStyle name="20% - Accent3 5 5 10 2" xfId="26890"/>
    <cellStyle name="20% - Accent3 5 5 11" xfId="6190"/>
    <cellStyle name="20% - Accent3 5 5 11 2" xfId="26889"/>
    <cellStyle name="20% - Accent3 5 5 12" xfId="20097"/>
    <cellStyle name="20% - Accent3 5 5 12 2" xfId="36147"/>
    <cellStyle name="20% - Accent3 5 5 13" xfId="21593"/>
    <cellStyle name="20% - Accent3 5 5 2" xfId="1226"/>
    <cellStyle name="20% - Accent3 5 5 2 10" xfId="6192"/>
    <cellStyle name="20% - Accent3 5 5 2 10 2" xfId="26891"/>
    <cellStyle name="20% - Accent3 5 5 2 11" xfId="20845"/>
    <cellStyle name="20% - Accent3 5 5 2 12" xfId="22157"/>
    <cellStyle name="20% - Accent3 5 5 2 2" xfId="2085"/>
    <cellStyle name="20% - Accent3 5 5 2 2 2" xfId="6194"/>
    <cellStyle name="20% - Accent3 5 5 2 2 2 2" xfId="26893"/>
    <cellStyle name="20% - Accent3 5 5 2 2 3" xfId="6193"/>
    <cellStyle name="20% - Accent3 5 5 2 2 3 2" xfId="26892"/>
    <cellStyle name="20% - Accent3 5 5 2 2 4" xfId="23016"/>
    <cellStyle name="20% - Accent3 5 5 2 3" xfId="3061"/>
    <cellStyle name="20% - Accent3 5 5 2 3 2" xfId="6196"/>
    <cellStyle name="20% - Accent3 5 5 2 3 2 2" xfId="26895"/>
    <cellStyle name="20% - Accent3 5 5 2 3 3" xfId="6195"/>
    <cellStyle name="20% - Accent3 5 5 2 3 3 2" xfId="26894"/>
    <cellStyle name="20% - Accent3 5 5 2 3 4" xfId="23986"/>
    <cellStyle name="20% - Accent3 5 5 2 4" xfId="6197"/>
    <cellStyle name="20% - Accent3 5 5 2 4 2" xfId="26896"/>
    <cellStyle name="20% - Accent3 5 5 2 5" xfId="6198"/>
    <cellStyle name="20% - Accent3 5 5 2 5 2" xfId="26897"/>
    <cellStyle name="20% - Accent3 5 5 2 6" xfId="6199"/>
    <cellStyle name="20% - Accent3 5 5 2 6 2" xfId="26898"/>
    <cellStyle name="20% - Accent3 5 5 2 7" xfId="6200"/>
    <cellStyle name="20% - Accent3 5 5 2 7 2" xfId="26899"/>
    <cellStyle name="20% - Accent3 5 5 2 8" xfId="6201"/>
    <cellStyle name="20% - Accent3 5 5 2 8 2" xfId="26900"/>
    <cellStyle name="20% - Accent3 5 5 2 9" xfId="6202"/>
    <cellStyle name="20% - Accent3 5 5 2 9 2" xfId="26901"/>
    <cellStyle name="20% - Accent3 5 5 3" xfId="2084"/>
    <cellStyle name="20% - Accent3 5 5 3 2" xfId="6204"/>
    <cellStyle name="20% - Accent3 5 5 3 2 2" xfId="26903"/>
    <cellStyle name="20% - Accent3 5 5 3 3" xfId="6203"/>
    <cellStyle name="20% - Accent3 5 5 3 3 2" xfId="26902"/>
    <cellStyle name="20% - Accent3 5 5 3 4" xfId="23015"/>
    <cellStyle name="20% - Accent3 5 5 4" xfId="3062"/>
    <cellStyle name="20% - Accent3 5 5 4 2" xfId="6206"/>
    <cellStyle name="20% - Accent3 5 5 4 2 2" xfId="26905"/>
    <cellStyle name="20% - Accent3 5 5 4 3" xfId="6205"/>
    <cellStyle name="20% - Accent3 5 5 4 3 2" xfId="26904"/>
    <cellStyle name="20% - Accent3 5 5 4 4" xfId="23987"/>
    <cellStyle name="20% - Accent3 5 5 5" xfId="6207"/>
    <cellStyle name="20% - Accent3 5 5 5 2" xfId="26906"/>
    <cellStyle name="20% - Accent3 5 5 6" xfId="6208"/>
    <cellStyle name="20% - Accent3 5 5 6 2" xfId="26907"/>
    <cellStyle name="20% - Accent3 5 5 7" xfId="6209"/>
    <cellStyle name="20% - Accent3 5 5 7 2" xfId="26908"/>
    <cellStyle name="20% - Accent3 5 5 8" xfId="6210"/>
    <cellStyle name="20% - Accent3 5 5 8 2" xfId="26909"/>
    <cellStyle name="20% - Accent3 5 5 9" xfId="6211"/>
    <cellStyle name="20% - Accent3 5 5 9 2" xfId="26910"/>
    <cellStyle name="20% - Accent3 5 6" xfId="741"/>
    <cellStyle name="20% - Accent3 5 6 10" xfId="6213"/>
    <cellStyle name="20% - Accent3 5 6 10 2" xfId="26912"/>
    <cellStyle name="20% - Accent3 5 6 11" xfId="6212"/>
    <cellStyle name="20% - Accent3 5 6 11 2" xfId="26911"/>
    <cellStyle name="20% - Accent3 5 6 12" xfId="20211"/>
    <cellStyle name="20% - Accent3 5 6 12 2" xfId="36261"/>
    <cellStyle name="20% - Accent3 5 6 13" xfId="21707"/>
    <cellStyle name="20% - Accent3 5 6 2" xfId="1227"/>
    <cellStyle name="20% - Accent3 5 6 2 10" xfId="6214"/>
    <cellStyle name="20% - Accent3 5 6 2 10 2" xfId="26913"/>
    <cellStyle name="20% - Accent3 5 6 2 11" xfId="20959"/>
    <cellStyle name="20% - Accent3 5 6 2 12" xfId="22158"/>
    <cellStyle name="20% - Accent3 5 6 2 2" xfId="2087"/>
    <cellStyle name="20% - Accent3 5 6 2 2 2" xfId="6216"/>
    <cellStyle name="20% - Accent3 5 6 2 2 2 2" xfId="26915"/>
    <cellStyle name="20% - Accent3 5 6 2 2 3" xfId="6215"/>
    <cellStyle name="20% - Accent3 5 6 2 2 3 2" xfId="26914"/>
    <cellStyle name="20% - Accent3 5 6 2 2 4" xfId="23018"/>
    <cellStyle name="20% - Accent3 5 6 2 3" xfId="3059"/>
    <cellStyle name="20% - Accent3 5 6 2 3 2" xfId="6218"/>
    <cellStyle name="20% - Accent3 5 6 2 3 2 2" xfId="26917"/>
    <cellStyle name="20% - Accent3 5 6 2 3 3" xfId="6217"/>
    <cellStyle name="20% - Accent3 5 6 2 3 3 2" xfId="26916"/>
    <cellStyle name="20% - Accent3 5 6 2 3 4" xfId="23984"/>
    <cellStyle name="20% - Accent3 5 6 2 4" xfId="6219"/>
    <cellStyle name="20% - Accent3 5 6 2 4 2" xfId="26918"/>
    <cellStyle name="20% - Accent3 5 6 2 5" xfId="6220"/>
    <cellStyle name="20% - Accent3 5 6 2 5 2" xfId="26919"/>
    <cellStyle name="20% - Accent3 5 6 2 6" xfId="6221"/>
    <cellStyle name="20% - Accent3 5 6 2 6 2" xfId="26920"/>
    <cellStyle name="20% - Accent3 5 6 2 7" xfId="6222"/>
    <cellStyle name="20% - Accent3 5 6 2 7 2" xfId="26921"/>
    <cellStyle name="20% - Accent3 5 6 2 8" xfId="6223"/>
    <cellStyle name="20% - Accent3 5 6 2 8 2" xfId="26922"/>
    <cellStyle name="20% - Accent3 5 6 2 9" xfId="6224"/>
    <cellStyle name="20% - Accent3 5 6 2 9 2" xfId="26923"/>
    <cellStyle name="20% - Accent3 5 6 3" xfId="2086"/>
    <cellStyle name="20% - Accent3 5 6 3 2" xfId="6226"/>
    <cellStyle name="20% - Accent3 5 6 3 2 2" xfId="26925"/>
    <cellStyle name="20% - Accent3 5 6 3 3" xfId="6225"/>
    <cellStyle name="20% - Accent3 5 6 3 3 2" xfId="26924"/>
    <cellStyle name="20% - Accent3 5 6 3 4" xfId="23017"/>
    <cellStyle name="20% - Accent3 5 6 4" xfId="3060"/>
    <cellStyle name="20% - Accent3 5 6 4 2" xfId="6228"/>
    <cellStyle name="20% - Accent3 5 6 4 2 2" xfId="26927"/>
    <cellStyle name="20% - Accent3 5 6 4 3" xfId="6227"/>
    <cellStyle name="20% - Accent3 5 6 4 3 2" xfId="26926"/>
    <cellStyle name="20% - Accent3 5 6 4 4" xfId="23985"/>
    <cellStyle name="20% - Accent3 5 6 5" xfId="6229"/>
    <cellStyle name="20% - Accent3 5 6 5 2" xfId="26928"/>
    <cellStyle name="20% - Accent3 5 6 6" xfId="6230"/>
    <cellStyle name="20% - Accent3 5 6 6 2" xfId="26929"/>
    <cellStyle name="20% - Accent3 5 6 7" xfId="6231"/>
    <cellStyle name="20% - Accent3 5 6 7 2" xfId="26930"/>
    <cellStyle name="20% - Accent3 5 6 8" xfId="6232"/>
    <cellStyle name="20% - Accent3 5 6 8 2" xfId="26931"/>
    <cellStyle name="20% - Accent3 5 6 9" xfId="6233"/>
    <cellStyle name="20% - Accent3 5 6 9 2" xfId="26932"/>
    <cellStyle name="20% - Accent3 5 7" xfId="860"/>
    <cellStyle name="20% - Accent3 5 7 10" xfId="6235"/>
    <cellStyle name="20% - Accent3 5 7 10 2" xfId="26934"/>
    <cellStyle name="20% - Accent3 5 7 11" xfId="6234"/>
    <cellStyle name="20% - Accent3 5 7 11 2" xfId="26933"/>
    <cellStyle name="20% - Accent3 5 7 12" xfId="20323"/>
    <cellStyle name="20% - Accent3 5 7 12 2" xfId="36373"/>
    <cellStyle name="20% - Accent3 5 7 13" xfId="21819"/>
    <cellStyle name="20% - Accent3 5 7 2" xfId="1228"/>
    <cellStyle name="20% - Accent3 5 7 2 10" xfId="6236"/>
    <cellStyle name="20% - Accent3 5 7 2 10 2" xfId="26935"/>
    <cellStyle name="20% - Accent3 5 7 2 11" xfId="21071"/>
    <cellStyle name="20% - Accent3 5 7 2 12" xfId="22159"/>
    <cellStyle name="20% - Accent3 5 7 2 2" xfId="2089"/>
    <cellStyle name="20% - Accent3 5 7 2 2 2" xfId="6238"/>
    <cellStyle name="20% - Accent3 5 7 2 2 2 2" xfId="26937"/>
    <cellStyle name="20% - Accent3 5 7 2 2 3" xfId="6237"/>
    <cellStyle name="20% - Accent3 5 7 2 2 3 2" xfId="26936"/>
    <cellStyle name="20% - Accent3 5 7 2 2 4" xfId="23020"/>
    <cellStyle name="20% - Accent3 5 7 2 3" xfId="3057"/>
    <cellStyle name="20% - Accent3 5 7 2 3 2" xfId="6240"/>
    <cellStyle name="20% - Accent3 5 7 2 3 2 2" xfId="26939"/>
    <cellStyle name="20% - Accent3 5 7 2 3 3" xfId="6239"/>
    <cellStyle name="20% - Accent3 5 7 2 3 3 2" xfId="26938"/>
    <cellStyle name="20% - Accent3 5 7 2 3 4" xfId="23982"/>
    <cellStyle name="20% - Accent3 5 7 2 4" xfId="6241"/>
    <cellStyle name="20% - Accent3 5 7 2 4 2" xfId="26940"/>
    <cellStyle name="20% - Accent3 5 7 2 5" xfId="6242"/>
    <cellStyle name="20% - Accent3 5 7 2 5 2" xfId="26941"/>
    <cellStyle name="20% - Accent3 5 7 2 6" xfId="6243"/>
    <cellStyle name="20% - Accent3 5 7 2 6 2" xfId="26942"/>
    <cellStyle name="20% - Accent3 5 7 2 7" xfId="6244"/>
    <cellStyle name="20% - Accent3 5 7 2 7 2" xfId="26943"/>
    <cellStyle name="20% - Accent3 5 7 2 8" xfId="6245"/>
    <cellStyle name="20% - Accent3 5 7 2 8 2" xfId="26944"/>
    <cellStyle name="20% - Accent3 5 7 2 9" xfId="6246"/>
    <cellStyle name="20% - Accent3 5 7 2 9 2" xfId="26945"/>
    <cellStyle name="20% - Accent3 5 7 3" xfId="2088"/>
    <cellStyle name="20% - Accent3 5 7 3 2" xfId="6248"/>
    <cellStyle name="20% - Accent3 5 7 3 2 2" xfId="26947"/>
    <cellStyle name="20% - Accent3 5 7 3 3" xfId="6247"/>
    <cellStyle name="20% - Accent3 5 7 3 3 2" xfId="26946"/>
    <cellStyle name="20% - Accent3 5 7 3 4" xfId="23019"/>
    <cellStyle name="20% - Accent3 5 7 4" xfId="3058"/>
    <cellStyle name="20% - Accent3 5 7 4 2" xfId="6250"/>
    <cellStyle name="20% - Accent3 5 7 4 2 2" xfId="26949"/>
    <cellStyle name="20% - Accent3 5 7 4 3" xfId="6249"/>
    <cellStyle name="20% - Accent3 5 7 4 3 2" xfId="26948"/>
    <cellStyle name="20% - Accent3 5 7 4 4" xfId="23983"/>
    <cellStyle name="20% - Accent3 5 7 5" xfId="6251"/>
    <cellStyle name="20% - Accent3 5 7 5 2" xfId="26950"/>
    <cellStyle name="20% - Accent3 5 7 6" xfId="6252"/>
    <cellStyle name="20% - Accent3 5 7 6 2" xfId="26951"/>
    <cellStyle name="20% - Accent3 5 7 7" xfId="6253"/>
    <cellStyle name="20% - Accent3 5 7 7 2" xfId="26952"/>
    <cellStyle name="20% - Accent3 5 7 8" xfId="6254"/>
    <cellStyle name="20% - Accent3 5 7 8 2" xfId="26953"/>
    <cellStyle name="20% - Accent3 5 7 9" xfId="6255"/>
    <cellStyle name="20% - Accent3 5 7 9 2" xfId="26954"/>
    <cellStyle name="20% - Accent3 5 8" xfId="977"/>
    <cellStyle name="20% - Accent3 5 8 10" xfId="6257"/>
    <cellStyle name="20% - Accent3 5 8 10 2" xfId="26956"/>
    <cellStyle name="20% - Accent3 5 8 11" xfId="6256"/>
    <cellStyle name="20% - Accent3 5 8 11 2" xfId="26955"/>
    <cellStyle name="20% - Accent3 5 8 12" xfId="20437"/>
    <cellStyle name="20% - Accent3 5 8 12 2" xfId="36487"/>
    <cellStyle name="20% - Accent3 5 8 13" xfId="21933"/>
    <cellStyle name="20% - Accent3 5 8 2" xfId="1229"/>
    <cellStyle name="20% - Accent3 5 8 2 10" xfId="6258"/>
    <cellStyle name="20% - Accent3 5 8 2 10 2" xfId="26957"/>
    <cellStyle name="20% - Accent3 5 8 2 11" xfId="21185"/>
    <cellStyle name="20% - Accent3 5 8 2 12" xfId="22160"/>
    <cellStyle name="20% - Accent3 5 8 2 2" xfId="2091"/>
    <cellStyle name="20% - Accent3 5 8 2 2 2" xfId="6260"/>
    <cellStyle name="20% - Accent3 5 8 2 2 2 2" xfId="26959"/>
    <cellStyle name="20% - Accent3 5 8 2 2 3" xfId="6259"/>
    <cellStyle name="20% - Accent3 5 8 2 2 3 2" xfId="26958"/>
    <cellStyle name="20% - Accent3 5 8 2 2 4" xfId="23022"/>
    <cellStyle name="20% - Accent3 5 8 2 3" xfId="3054"/>
    <cellStyle name="20% - Accent3 5 8 2 3 2" xfId="6262"/>
    <cellStyle name="20% - Accent3 5 8 2 3 2 2" xfId="26961"/>
    <cellStyle name="20% - Accent3 5 8 2 3 3" xfId="6261"/>
    <cellStyle name="20% - Accent3 5 8 2 3 3 2" xfId="26960"/>
    <cellStyle name="20% - Accent3 5 8 2 3 4" xfId="23980"/>
    <cellStyle name="20% - Accent3 5 8 2 4" xfId="6263"/>
    <cellStyle name="20% - Accent3 5 8 2 4 2" xfId="26962"/>
    <cellStyle name="20% - Accent3 5 8 2 5" xfId="6264"/>
    <cellStyle name="20% - Accent3 5 8 2 5 2" xfId="26963"/>
    <cellStyle name="20% - Accent3 5 8 2 6" xfId="6265"/>
    <cellStyle name="20% - Accent3 5 8 2 6 2" xfId="26964"/>
    <cellStyle name="20% - Accent3 5 8 2 7" xfId="6266"/>
    <cellStyle name="20% - Accent3 5 8 2 7 2" xfId="26965"/>
    <cellStyle name="20% - Accent3 5 8 2 8" xfId="6267"/>
    <cellStyle name="20% - Accent3 5 8 2 8 2" xfId="26966"/>
    <cellStyle name="20% - Accent3 5 8 2 9" xfId="6268"/>
    <cellStyle name="20% - Accent3 5 8 2 9 2" xfId="26967"/>
    <cellStyle name="20% - Accent3 5 8 3" xfId="2090"/>
    <cellStyle name="20% - Accent3 5 8 3 2" xfId="6270"/>
    <cellStyle name="20% - Accent3 5 8 3 2 2" xfId="26969"/>
    <cellStyle name="20% - Accent3 5 8 3 3" xfId="6269"/>
    <cellStyle name="20% - Accent3 5 8 3 3 2" xfId="26968"/>
    <cellStyle name="20% - Accent3 5 8 3 4" xfId="23021"/>
    <cellStyle name="20% - Accent3 5 8 4" xfId="3056"/>
    <cellStyle name="20% - Accent3 5 8 4 2" xfId="6272"/>
    <cellStyle name="20% - Accent3 5 8 4 2 2" xfId="26971"/>
    <cellStyle name="20% - Accent3 5 8 4 3" xfId="6271"/>
    <cellStyle name="20% - Accent3 5 8 4 3 2" xfId="26970"/>
    <cellStyle name="20% - Accent3 5 8 4 4" xfId="23981"/>
    <cellStyle name="20% - Accent3 5 8 5" xfId="6273"/>
    <cellStyle name="20% - Accent3 5 8 5 2" xfId="26972"/>
    <cellStyle name="20% - Accent3 5 8 6" xfId="6274"/>
    <cellStyle name="20% - Accent3 5 8 6 2" xfId="26973"/>
    <cellStyle name="20% - Accent3 5 8 7" xfId="6275"/>
    <cellStyle name="20% - Accent3 5 8 7 2" xfId="26974"/>
    <cellStyle name="20% - Accent3 5 8 8" xfId="6276"/>
    <cellStyle name="20% - Accent3 5 8 8 2" xfId="26975"/>
    <cellStyle name="20% - Accent3 5 8 9" xfId="6277"/>
    <cellStyle name="20% - Accent3 5 8 9 2" xfId="26976"/>
    <cellStyle name="20% - Accent3 5 9" xfId="1016"/>
    <cellStyle name="20% - Accent3 5 9 10" xfId="6278"/>
    <cellStyle name="20% - Accent3 5 9 10 2" xfId="26977"/>
    <cellStyle name="20% - Accent3 5 9 11" xfId="20476"/>
    <cellStyle name="20% - Accent3 5 9 11 2" xfId="36526"/>
    <cellStyle name="20% - Accent3 5 9 12" xfId="21972"/>
    <cellStyle name="20% - Accent3 5 9 2" xfId="1230"/>
    <cellStyle name="20% - Accent3 5 9 2 2" xfId="2093"/>
    <cellStyle name="20% - Accent3 5 9 2 2 2" xfId="6280"/>
    <cellStyle name="20% - Accent3 5 9 2 2 2 2" xfId="26979"/>
    <cellStyle name="20% - Accent3 5 9 2 2 3" xfId="23024"/>
    <cellStyle name="20% - Accent3 5 9 2 3" xfId="3052"/>
    <cellStyle name="20% - Accent3 5 9 2 3 2" xfId="23978"/>
    <cellStyle name="20% - Accent3 5 9 2 4" xfId="6279"/>
    <cellStyle name="20% - Accent3 5 9 2 4 2" xfId="26978"/>
    <cellStyle name="20% - Accent3 5 9 2 5" xfId="21224"/>
    <cellStyle name="20% - Accent3 5 9 2 6" xfId="22161"/>
    <cellStyle name="20% - Accent3 5 9 3" xfId="2092"/>
    <cellStyle name="20% - Accent3 5 9 3 2" xfId="6282"/>
    <cellStyle name="20% - Accent3 5 9 3 2 2" xfId="26981"/>
    <cellStyle name="20% - Accent3 5 9 3 3" xfId="6281"/>
    <cellStyle name="20% - Accent3 5 9 3 3 2" xfId="26980"/>
    <cellStyle name="20% - Accent3 5 9 3 4" xfId="23023"/>
    <cellStyle name="20% - Accent3 5 9 4" xfId="3053"/>
    <cellStyle name="20% - Accent3 5 9 4 2" xfId="6283"/>
    <cellStyle name="20% - Accent3 5 9 4 2 2" xfId="26982"/>
    <cellStyle name="20% - Accent3 5 9 4 3" xfId="23979"/>
    <cellStyle name="20% - Accent3 5 9 5" xfId="6284"/>
    <cellStyle name="20% - Accent3 5 9 5 2" xfId="26983"/>
    <cellStyle name="20% - Accent3 5 9 6" xfId="6285"/>
    <cellStyle name="20% - Accent3 5 9 6 2" xfId="26984"/>
    <cellStyle name="20% - Accent3 5 9 7" xfId="6286"/>
    <cellStyle name="20% - Accent3 5 9 7 2" xfId="26985"/>
    <cellStyle name="20% - Accent3 5 9 8" xfId="6287"/>
    <cellStyle name="20% - Accent3 5 9 8 2" xfId="26986"/>
    <cellStyle name="20% - Accent3 5 9 9" xfId="6288"/>
    <cellStyle name="20% - Accent3 5 9 9 2" xfId="26987"/>
    <cellStyle name="20% - Accent3 6" xfId="288"/>
    <cellStyle name="20% - Accent3 6 10" xfId="3051"/>
    <cellStyle name="20% - Accent3 6 10 2" xfId="23977"/>
    <cellStyle name="20% - Accent3 6 11" xfId="6289"/>
    <cellStyle name="20% - Accent3 6 11 2" xfId="26988"/>
    <cellStyle name="20% - Accent3 6 12" xfId="19888"/>
    <cellStyle name="20% - Accent3 6 12 2" xfId="35938"/>
    <cellStyle name="20% - Accent3 6 13" xfId="21384"/>
    <cellStyle name="20% - Accent3 6 2" xfId="540"/>
    <cellStyle name="20% - Accent3 6 2 2" xfId="1231"/>
    <cellStyle name="20% - Accent3 6 2 2 2" xfId="2096"/>
    <cellStyle name="20% - Accent3 6 2 2 2 2" xfId="23027"/>
    <cellStyle name="20% - Accent3 6 2 2 3" xfId="3049"/>
    <cellStyle name="20% - Accent3 6 2 2 3 2" xfId="23975"/>
    <cellStyle name="20% - Accent3 6 2 2 4" xfId="6291"/>
    <cellStyle name="20% - Accent3 6 2 2 4 2" xfId="26990"/>
    <cellStyle name="20% - Accent3 6 2 2 5" xfId="20778"/>
    <cellStyle name="20% - Accent3 6 2 2 6" xfId="22162"/>
    <cellStyle name="20% - Accent3 6 2 3" xfId="2095"/>
    <cellStyle name="20% - Accent3 6 2 3 2" xfId="23026"/>
    <cellStyle name="20% - Accent3 6 2 4" xfId="3050"/>
    <cellStyle name="20% - Accent3 6 2 4 2" xfId="23976"/>
    <cellStyle name="20% - Accent3 6 2 5" xfId="6290"/>
    <cellStyle name="20% - Accent3 6 2 5 2" xfId="26989"/>
    <cellStyle name="20% - Accent3 6 2 6" xfId="20030"/>
    <cellStyle name="20% - Accent3 6 2 6 2" xfId="36080"/>
    <cellStyle name="20% - Accent3 6 2 7" xfId="21526"/>
    <cellStyle name="20% - Accent3 6 3" xfId="662"/>
    <cellStyle name="20% - Accent3 6 3 2" xfId="1232"/>
    <cellStyle name="20% - Accent3 6 3 2 2" xfId="2098"/>
    <cellStyle name="20% - Accent3 6 3 2 2 2" xfId="23029"/>
    <cellStyle name="20% - Accent3 6 3 2 3" xfId="3046"/>
    <cellStyle name="20% - Accent3 6 3 2 3 2" xfId="23973"/>
    <cellStyle name="20% - Accent3 6 3 2 4" xfId="6293"/>
    <cellStyle name="20% - Accent3 6 3 2 4 2" xfId="26992"/>
    <cellStyle name="20% - Accent3 6 3 2 5" xfId="20888"/>
    <cellStyle name="20% - Accent3 6 3 2 6" xfId="22163"/>
    <cellStyle name="20% - Accent3 6 3 3" xfId="2097"/>
    <cellStyle name="20% - Accent3 6 3 3 2" xfId="23028"/>
    <cellStyle name="20% - Accent3 6 3 4" xfId="3048"/>
    <cellStyle name="20% - Accent3 6 3 4 2" xfId="23974"/>
    <cellStyle name="20% - Accent3 6 3 5" xfId="6292"/>
    <cellStyle name="20% - Accent3 6 3 5 2" xfId="26991"/>
    <cellStyle name="20% - Accent3 6 3 6" xfId="20140"/>
    <cellStyle name="20% - Accent3 6 3 6 2" xfId="36190"/>
    <cellStyle name="20% - Accent3 6 3 7" xfId="21636"/>
    <cellStyle name="20% - Accent3 6 4" xfId="785"/>
    <cellStyle name="20% - Accent3 6 4 2" xfId="1233"/>
    <cellStyle name="20% - Accent3 6 4 2 2" xfId="2100"/>
    <cellStyle name="20% - Accent3 6 4 2 2 2" xfId="23031"/>
    <cellStyle name="20% - Accent3 6 4 2 3" xfId="3044"/>
    <cellStyle name="20% - Accent3 6 4 2 3 2" xfId="23971"/>
    <cellStyle name="20% - Accent3 6 4 2 4" xfId="6295"/>
    <cellStyle name="20% - Accent3 6 4 2 4 2" xfId="26994"/>
    <cellStyle name="20% - Accent3 6 4 2 5" xfId="21002"/>
    <cellStyle name="20% - Accent3 6 4 2 6" xfId="22164"/>
    <cellStyle name="20% - Accent3 6 4 3" xfId="2099"/>
    <cellStyle name="20% - Accent3 6 4 3 2" xfId="23030"/>
    <cellStyle name="20% - Accent3 6 4 4" xfId="3045"/>
    <cellStyle name="20% - Accent3 6 4 4 2" xfId="23972"/>
    <cellStyle name="20% - Accent3 6 4 5" xfId="6294"/>
    <cellStyle name="20% - Accent3 6 4 5 2" xfId="26993"/>
    <cellStyle name="20% - Accent3 6 4 6" xfId="20254"/>
    <cellStyle name="20% - Accent3 6 4 6 2" xfId="36304"/>
    <cellStyle name="20% - Accent3 6 4 7" xfId="21750"/>
    <cellStyle name="20% - Accent3 6 5" xfId="903"/>
    <cellStyle name="20% - Accent3 6 5 2" xfId="1234"/>
    <cellStyle name="20% - Accent3 6 5 2 2" xfId="2102"/>
    <cellStyle name="20% - Accent3 6 5 2 2 2" xfId="23033"/>
    <cellStyle name="20% - Accent3 6 5 2 3" xfId="3042"/>
    <cellStyle name="20% - Accent3 6 5 2 3 2" xfId="23969"/>
    <cellStyle name="20% - Accent3 6 5 2 4" xfId="6297"/>
    <cellStyle name="20% - Accent3 6 5 2 4 2" xfId="26996"/>
    <cellStyle name="20% - Accent3 6 5 2 5" xfId="21114"/>
    <cellStyle name="20% - Accent3 6 5 2 6" xfId="22165"/>
    <cellStyle name="20% - Accent3 6 5 3" xfId="2101"/>
    <cellStyle name="20% - Accent3 6 5 3 2" xfId="23032"/>
    <cellStyle name="20% - Accent3 6 5 4" xfId="3043"/>
    <cellStyle name="20% - Accent3 6 5 4 2" xfId="23970"/>
    <cellStyle name="20% - Accent3 6 5 5" xfId="6296"/>
    <cellStyle name="20% - Accent3 6 5 5 2" xfId="26995"/>
    <cellStyle name="20% - Accent3 6 5 6" xfId="20366"/>
    <cellStyle name="20% - Accent3 6 5 6 2" xfId="36416"/>
    <cellStyle name="20% - Accent3 6 5 7" xfId="21862"/>
    <cellStyle name="20% - Accent3 6 6" xfId="1022"/>
    <cellStyle name="20% - Accent3 6 6 2" xfId="1235"/>
    <cellStyle name="20% - Accent3 6 6 2 2" xfId="2104"/>
    <cellStyle name="20% - Accent3 6 6 2 2 2" xfId="23035"/>
    <cellStyle name="20% - Accent3 6 6 2 3" xfId="3040"/>
    <cellStyle name="20% - Accent3 6 6 2 3 2" xfId="23967"/>
    <cellStyle name="20% - Accent3 6 6 2 4" xfId="6299"/>
    <cellStyle name="20% - Accent3 6 6 2 4 2" xfId="26998"/>
    <cellStyle name="20% - Accent3 6 6 2 5" xfId="21230"/>
    <cellStyle name="20% - Accent3 6 6 2 6" xfId="22166"/>
    <cellStyle name="20% - Accent3 6 6 3" xfId="2103"/>
    <cellStyle name="20% - Accent3 6 6 3 2" xfId="23034"/>
    <cellStyle name="20% - Accent3 6 6 4" xfId="3041"/>
    <cellStyle name="20% - Accent3 6 6 4 2" xfId="23968"/>
    <cellStyle name="20% - Accent3 6 6 5" xfId="6298"/>
    <cellStyle name="20% - Accent3 6 6 5 2" xfId="26997"/>
    <cellStyle name="20% - Accent3 6 6 6" xfId="20482"/>
    <cellStyle name="20% - Accent3 6 6 6 2" xfId="36532"/>
    <cellStyle name="20% - Accent3 6 6 7" xfId="21978"/>
    <cellStyle name="20% - Accent3 6 7" xfId="439"/>
    <cellStyle name="20% - Accent3 6 7 2" xfId="1236"/>
    <cellStyle name="20% - Accent3 6 7 2 2" xfId="2106"/>
    <cellStyle name="20% - Accent3 6 7 2 2 2" xfId="23037"/>
    <cellStyle name="20% - Accent3 6 7 2 3" xfId="1885"/>
    <cellStyle name="20% - Accent3 6 7 2 3 2" xfId="22816"/>
    <cellStyle name="20% - Accent3 6 7 2 4" xfId="6301"/>
    <cellStyle name="20% - Accent3 6 7 2 4 2" xfId="27000"/>
    <cellStyle name="20% - Accent3 6 7 2 5" xfId="20701"/>
    <cellStyle name="20% - Accent3 6 7 2 6" xfId="22167"/>
    <cellStyle name="20% - Accent3 6 7 3" xfId="2105"/>
    <cellStyle name="20% - Accent3 6 7 3 2" xfId="23036"/>
    <cellStyle name="20% - Accent3 6 7 4" xfId="1897"/>
    <cellStyle name="20% - Accent3 6 7 4 2" xfId="22828"/>
    <cellStyle name="20% - Accent3 6 7 5" xfId="6300"/>
    <cellStyle name="20% - Accent3 6 7 5 2" xfId="26999"/>
    <cellStyle name="20% - Accent3 6 7 6" xfId="19953"/>
    <cellStyle name="20% - Accent3 6 7 6 2" xfId="36003"/>
    <cellStyle name="20% - Accent3 6 7 7" xfId="21449"/>
    <cellStyle name="20% - Accent3 6 8" xfId="1237"/>
    <cellStyle name="20% - Accent3 6 8 2" xfId="2107"/>
    <cellStyle name="20% - Accent3 6 8 2 2" xfId="23038"/>
    <cellStyle name="20% - Accent3 6 8 3" xfId="3036"/>
    <cellStyle name="20% - Accent3 6 8 3 2" xfId="23964"/>
    <cellStyle name="20% - Accent3 6 8 4" xfId="6302"/>
    <cellStyle name="20% - Accent3 6 8 4 2" xfId="27001"/>
    <cellStyle name="20% - Accent3 6 8 5" xfId="20636"/>
    <cellStyle name="20% - Accent3 6 8 6" xfId="22168"/>
    <cellStyle name="20% - Accent3 6 9" xfId="2094"/>
    <cellStyle name="20% - Accent3 6 9 2" xfId="23025"/>
    <cellStyle name="20% - Accent3 7" xfId="468"/>
    <cellStyle name="20% - Accent3 7 2" xfId="1238"/>
    <cellStyle name="20% - Accent3 7 2 2" xfId="2109"/>
    <cellStyle name="20% - Accent3 7 2 2 2" xfId="23040"/>
    <cellStyle name="20% - Accent3 7 2 3" xfId="3034"/>
    <cellStyle name="20% - Accent3 7 2 3 2" xfId="23962"/>
    <cellStyle name="20% - Accent3 7 2 4" xfId="6304"/>
    <cellStyle name="20% - Accent3 7 2 4 2" xfId="27003"/>
    <cellStyle name="20% - Accent3 7 2 5" xfId="20713"/>
    <cellStyle name="20% - Accent3 7 2 6" xfId="22169"/>
    <cellStyle name="20% - Accent3 7 3" xfId="2108"/>
    <cellStyle name="20% - Accent3 7 3 2" xfId="23039"/>
    <cellStyle name="20% - Accent3 7 4" xfId="3035"/>
    <cellStyle name="20% - Accent3 7 4 2" xfId="23963"/>
    <cellStyle name="20% - Accent3 7 5" xfId="6303"/>
    <cellStyle name="20% - Accent3 7 5 2" xfId="27002"/>
    <cellStyle name="20% - Accent3 7 6" xfId="19965"/>
    <cellStyle name="20% - Accent3 7 6 2" xfId="36015"/>
    <cellStyle name="20% - Accent3 7 7" xfId="21461"/>
    <cellStyle name="20% - Accent3 8" xfId="595"/>
    <cellStyle name="20% - Accent3 8 2" xfId="1239"/>
    <cellStyle name="20% - Accent3 8 2 2" xfId="2111"/>
    <cellStyle name="20% - Accent3 8 2 2 2" xfId="23042"/>
    <cellStyle name="20% - Accent3 8 2 3" xfId="3032"/>
    <cellStyle name="20% - Accent3 8 2 3 2" xfId="23960"/>
    <cellStyle name="20% - Accent3 8 2 4" xfId="6306"/>
    <cellStyle name="20% - Accent3 8 2 4 2" xfId="27005"/>
    <cellStyle name="20% - Accent3 8 2 5" xfId="20827"/>
    <cellStyle name="20% - Accent3 8 2 6" xfId="22170"/>
    <cellStyle name="20% - Accent3 8 3" xfId="2110"/>
    <cellStyle name="20% - Accent3 8 3 2" xfId="23041"/>
    <cellStyle name="20% - Accent3 8 4" xfId="3033"/>
    <cellStyle name="20% - Accent3 8 4 2" xfId="23961"/>
    <cellStyle name="20% - Accent3 8 5" xfId="6305"/>
    <cellStyle name="20% - Accent3 8 5 2" xfId="27004"/>
    <cellStyle name="20% - Accent3 8 6" xfId="20079"/>
    <cellStyle name="20% - Accent3 8 6 2" xfId="36129"/>
    <cellStyle name="20% - Accent3 8 7" xfId="21575"/>
    <cellStyle name="20% - Accent3 9" xfId="715"/>
    <cellStyle name="20% - Accent3 9 2" xfId="1240"/>
    <cellStyle name="20% - Accent3 9 2 2" xfId="2113"/>
    <cellStyle name="20% - Accent3 9 2 2 2" xfId="23044"/>
    <cellStyle name="20% - Accent3 9 2 3" xfId="3030"/>
    <cellStyle name="20% - Accent3 9 2 3 2" xfId="23958"/>
    <cellStyle name="20% - Accent3 9 2 4" xfId="6308"/>
    <cellStyle name="20% - Accent3 9 2 4 2" xfId="27007"/>
    <cellStyle name="20% - Accent3 9 2 5" xfId="20937"/>
    <cellStyle name="20% - Accent3 9 2 6" xfId="22171"/>
    <cellStyle name="20% - Accent3 9 3" xfId="2112"/>
    <cellStyle name="20% - Accent3 9 3 2" xfId="23043"/>
    <cellStyle name="20% - Accent3 9 4" xfId="3031"/>
    <cellStyle name="20% - Accent3 9 4 2" xfId="23959"/>
    <cellStyle name="20% - Accent3 9 5" xfId="6307"/>
    <cellStyle name="20% - Accent3 9 5 2" xfId="27006"/>
    <cellStyle name="20% - Accent3 9 6" xfId="20189"/>
    <cellStyle name="20% - Accent3 9 6 2" xfId="36239"/>
    <cellStyle name="20% - Accent3 9 7" xfId="21685"/>
    <cellStyle name="20% - Accent4" xfId="216" builtinId="42" customBuiltin="1"/>
    <cellStyle name="20% - Accent4 10" xfId="840"/>
    <cellStyle name="20% - Accent4 10 2" xfId="1241"/>
    <cellStyle name="20% - Accent4 10 2 2" xfId="2115"/>
    <cellStyle name="20% - Accent4 10 2 2 2" xfId="23046"/>
    <cellStyle name="20% - Accent4 10 2 3" xfId="2817"/>
    <cellStyle name="20% - Accent4 10 2 3 2" xfId="23746"/>
    <cellStyle name="20% - Accent4 10 2 4" xfId="6310"/>
    <cellStyle name="20% - Accent4 10 2 4 2" xfId="27009"/>
    <cellStyle name="20% - Accent4 10 2 5" xfId="21054"/>
    <cellStyle name="20% - Accent4 10 2 6" xfId="22172"/>
    <cellStyle name="20% - Accent4 10 3" xfId="2114"/>
    <cellStyle name="20% - Accent4 10 3 2" xfId="23045"/>
    <cellStyle name="20% - Accent4 10 4" xfId="1896"/>
    <cellStyle name="20% - Accent4 10 4 2" xfId="22827"/>
    <cellStyle name="20% - Accent4 10 5" xfId="6309"/>
    <cellStyle name="20% - Accent4 10 5 2" xfId="27008"/>
    <cellStyle name="20% - Accent4 10 6" xfId="20306"/>
    <cellStyle name="20% - Accent4 10 6 2" xfId="36356"/>
    <cellStyle name="20% - Accent4 10 7" xfId="21802"/>
    <cellStyle name="20% - Accent4 11" xfId="956"/>
    <cellStyle name="20% - Accent4 11 2" xfId="1242"/>
    <cellStyle name="20% - Accent4 11 2 2" xfId="2117"/>
    <cellStyle name="20% - Accent4 11 2 2 2" xfId="23048"/>
    <cellStyle name="20% - Accent4 11 2 3" xfId="2815"/>
    <cellStyle name="20% - Accent4 11 2 3 2" xfId="23744"/>
    <cellStyle name="20% - Accent4 11 2 4" xfId="6312"/>
    <cellStyle name="20% - Accent4 11 2 4 2" xfId="27011"/>
    <cellStyle name="20% - Accent4 11 2 5" xfId="21167"/>
    <cellStyle name="20% - Accent4 11 2 6" xfId="22173"/>
    <cellStyle name="20% - Accent4 11 3" xfId="2116"/>
    <cellStyle name="20% - Accent4 11 3 2" xfId="23047"/>
    <cellStyle name="20% - Accent4 11 4" xfId="2816"/>
    <cellStyle name="20% - Accent4 11 4 2" xfId="23745"/>
    <cellStyle name="20% - Accent4 11 5" xfId="6311"/>
    <cellStyle name="20% - Accent4 11 5 2" xfId="27010"/>
    <cellStyle name="20% - Accent4 11 6" xfId="20419"/>
    <cellStyle name="20% - Accent4 11 6 2" xfId="36469"/>
    <cellStyle name="20% - Accent4 11 7" xfId="21915"/>
    <cellStyle name="20% - Accent4 12" xfId="1122"/>
    <cellStyle name="20% - Accent4 12 2" xfId="1243"/>
    <cellStyle name="20% - Accent4 12 2 2" xfId="2119"/>
    <cellStyle name="20% - Accent4 12 2 2 2" xfId="23050"/>
    <cellStyle name="20% - Accent4 12 2 3" xfId="2813"/>
    <cellStyle name="20% - Accent4 12 2 3 2" xfId="23742"/>
    <cellStyle name="20% - Accent4 12 2 4" xfId="6314"/>
    <cellStyle name="20% - Accent4 12 2 4 2" xfId="27013"/>
    <cellStyle name="20% - Accent4 12 2 5" xfId="21311"/>
    <cellStyle name="20% - Accent4 12 2 6" xfId="22174"/>
    <cellStyle name="20% - Accent4 12 3" xfId="2118"/>
    <cellStyle name="20% - Accent4 12 3 2" xfId="23049"/>
    <cellStyle name="20% - Accent4 12 4" xfId="2814"/>
    <cellStyle name="20% - Accent4 12 4 2" xfId="23743"/>
    <cellStyle name="20% - Accent4 12 5" xfId="6313"/>
    <cellStyle name="20% - Accent4 12 5 2" xfId="27012"/>
    <cellStyle name="20% - Accent4 12 6" xfId="20563"/>
    <cellStyle name="20% - Accent4 12 6 2" xfId="36613"/>
    <cellStyle name="20% - Accent4 12 7" xfId="22059"/>
    <cellStyle name="20% - Accent4 13" xfId="1244"/>
    <cellStyle name="20% - Accent4 13 2" xfId="2120"/>
    <cellStyle name="20% - Accent4 13 2 2" xfId="6316"/>
    <cellStyle name="20% - Accent4 13 2 2 2" xfId="27015"/>
    <cellStyle name="20% - Accent4 13 2 3" xfId="23051"/>
    <cellStyle name="20% - Accent4 13 3" xfId="2812"/>
    <cellStyle name="20% - Accent4 13 3 2" xfId="6317"/>
    <cellStyle name="20% - Accent4 13 3 2 2" xfId="27016"/>
    <cellStyle name="20% - Accent4 13 3 3" xfId="23741"/>
    <cellStyle name="20% - Accent4 13 4" xfId="6315"/>
    <cellStyle name="20% - Accent4 13 4 2" xfId="27014"/>
    <cellStyle name="20% - Accent4 13 5" xfId="20577"/>
    <cellStyle name="20% - Accent4 13 6" xfId="22175"/>
    <cellStyle name="20% - Accent4 14" xfId="6318"/>
    <cellStyle name="20% - Accent4 14 2" xfId="27017"/>
    <cellStyle name="20% - Accent4 15" xfId="19829"/>
    <cellStyle name="20% - Accent4 15 2" xfId="35879"/>
    <cellStyle name="20% - Accent4 16" xfId="21325"/>
    <cellStyle name="20% - Accent4 2" xfId="14"/>
    <cellStyle name="20% - Accent4 2 10" xfId="6320"/>
    <cellStyle name="20% - Accent4 2 11" xfId="6321"/>
    <cellStyle name="20% - Accent4 2 12" xfId="6322"/>
    <cellStyle name="20% - Accent4 2 13" xfId="6323"/>
    <cellStyle name="20% - Accent4 2 14" xfId="6324"/>
    <cellStyle name="20% - Accent4 2 15" xfId="6325"/>
    <cellStyle name="20% - Accent4 2 16" xfId="6326"/>
    <cellStyle name="20% - Accent4 2 17" xfId="6327"/>
    <cellStyle name="20% - Accent4 2 18" xfId="6328"/>
    <cellStyle name="20% - Accent4 2 19" xfId="6329"/>
    <cellStyle name="20% - Accent4 2 2" xfId="6330"/>
    <cellStyle name="20% - Accent4 2 2 10" xfId="6331"/>
    <cellStyle name="20% - Accent4 2 2 10 2" xfId="27018"/>
    <cellStyle name="20% - Accent4 2 2 11" xfId="6332"/>
    <cellStyle name="20% - Accent4 2 2 11 2" xfId="27019"/>
    <cellStyle name="20% - Accent4 2 2 12" xfId="6333"/>
    <cellStyle name="20% - Accent4 2 2 12 2" xfId="27020"/>
    <cellStyle name="20% - Accent4 2 2 13" xfId="6334"/>
    <cellStyle name="20% - Accent4 2 2 13 2" xfId="27021"/>
    <cellStyle name="20% - Accent4 2 2 14" xfId="6335"/>
    <cellStyle name="20% - Accent4 2 2 14 2" xfId="27022"/>
    <cellStyle name="20% - Accent4 2 2 15" xfId="6336"/>
    <cellStyle name="20% - Accent4 2 2 15 2" xfId="27023"/>
    <cellStyle name="20% - Accent4 2 2 16" xfId="6337"/>
    <cellStyle name="20% - Accent4 2 2 16 2" xfId="27024"/>
    <cellStyle name="20% - Accent4 2 2 17" xfId="6338"/>
    <cellStyle name="20% - Accent4 2 2 17 2" xfId="27025"/>
    <cellStyle name="20% - Accent4 2 2 18" xfId="6339"/>
    <cellStyle name="20% - Accent4 2 2 18 2" xfId="27026"/>
    <cellStyle name="20% - Accent4 2 2 19" xfId="6340"/>
    <cellStyle name="20% - Accent4 2 2 19 2" xfId="27027"/>
    <cellStyle name="20% - Accent4 2 2 2" xfId="6341"/>
    <cellStyle name="20% - Accent4 2 2 2 10" xfId="6342"/>
    <cellStyle name="20% - Accent4 2 2 2 11" xfId="6343"/>
    <cellStyle name="20% - Accent4 2 2 2 12" xfId="6344"/>
    <cellStyle name="20% - Accent4 2 2 2 13" xfId="6345"/>
    <cellStyle name="20% - Accent4 2 2 2 14" xfId="6346"/>
    <cellStyle name="20% - Accent4 2 2 2 15" xfId="6347"/>
    <cellStyle name="20% - Accent4 2 2 2 16" xfId="6348"/>
    <cellStyle name="20% - Accent4 2 2 2 17" xfId="6349"/>
    <cellStyle name="20% - Accent4 2 2 2 18" xfId="6350"/>
    <cellStyle name="20% - Accent4 2 2 2 19" xfId="6351"/>
    <cellStyle name="20% - Accent4 2 2 2 2" xfId="6352"/>
    <cellStyle name="20% - Accent4 2 2 2 20" xfId="6353"/>
    <cellStyle name="20% - Accent4 2 2 2 21" xfId="6354"/>
    <cellStyle name="20% - Accent4 2 2 2 22" xfId="27028"/>
    <cellStyle name="20% - Accent4 2 2 2 3" xfId="6355"/>
    <cellStyle name="20% - Accent4 2 2 2 4" xfId="6356"/>
    <cellStyle name="20% - Accent4 2 2 2 5" xfId="6357"/>
    <cellStyle name="20% - Accent4 2 2 2 6" xfId="6358"/>
    <cellStyle name="20% - Accent4 2 2 2 7" xfId="6359"/>
    <cellStyle name="20% - Accent4 2 2 2 8" xfId="6360"/>
    <cellStyle name="20% - Accent4 2 2 2 9" xfId="6361"/>
    <cellStyle name="20% - Accent4 2 2 20" xfId="6362"/>
    <cellStyle name="20% - Accent4 2 2 20 2" xfId="27029"/>
    <cellStyle name="20% - Accent4 2 2 21" xfId="6363"/>
    <cellStyle name="20% - Accent4 2 2 21 2" xfId="27030"/>
    <cellStyle name="20% - Accent4 2 2 3" xfId="6364"/>
    <cellStyle name="20% - Accent4 2 2 3 2" xfId="27031"/>
    <cellStyle name="20% - Accent4 2 2 4" xfId="6365"/>
    <cellStyle name="20% - Accent4 2 2 4 2" xfId="27032"/>
    <cellStyle name="20% - Accent4 2 2 5" xfId="6366"/>
    <cellStyle name="20% - Accent4 2 2 5 2" xfId="27033"/>
    <cellStyle name="20% - Accent4 2 2 6" xfId="6367"/>
    <cellStyle name="20% - Accent4 2 2 6 2" xfId="27034"/>
    <cellStyle name="20% - Accent4 2 2 7" xfId="6368"/>
    <cellStyle name="20% - Accent4 2 2 7 2" xfId="27035"/>
    <cellStyle name="20% - Accent4 2 2 8" xfId="6369"/>
    <cellStyle name="20% - Accent4 2 2 8 2" xfId="27036"/>
    <cellStyle name="20% - Accent4 2 2 9" xfId="6370"/>
    <cellStyle name="20% - Accent4 2 2 9 2" xfId="27037"/>
    <cellStyle name="20% - Accent4 2 20" xfId="6371"/>
    <cellStyle name="20% - Accent4 2 21" xfId="6372"/>
    <cellStyle name="20% - Accent4 2 22" xfId="6373"/>
    <cellStyle name="20% - Accent4 2 23" xfId="6374"/>
    <cellStyle name="20% - Accent4 2 24" xfId="6375"/>
    <cellStyle name="20% - Accent4 2 25" xfId="6376"/>
    <cellStyle name="20% - Accent4 2 26" xfId="6377"/>
    <cellStyle name="20% - Accent4 2 27" xfId="6378"/>
    <cellStyle name="20% - Accent4 2 28" xfId="6379"/>
    <cellStyle name="20% - Accent4 2 29" xfId="6380"/>
    <cellStyle name="20% - Accent4 2 3" xfId="6381"/>
    <cellStyle name="20% - Accent4 2 30" xfId="6382"/>
    <cellStyle name="20% - Accent4 2 31" xfId="6383"/>
    <cellStyle name="20% - Accent4 2 31 2" xfId="27038"/>
    <cellStyle name="20% - Accent4 2 32" xfId="6319"/>
    <cellStyle name="20% - Accent4 2 4" xfId="6384"/>
    <cellStyle name="20% - Accent4 2 5" xfId="6385"/>
    <cellStyle name="20% - Accent4 2 6" xfId="6386"/>
    <cellStyle name="20% - Accent4 2 7" xfId="6387"/>
    <cellStyle name="20% - Accent4 2 8" xfId="6388"/>
    <cellStyle name="20% - Accent4 2 9" xfId="6389"/>
    <cellStyle name="20% - Accent4 3" xfId="59"/>
    <cellStyle name="20% - Accent4 3 2" xfId="6390"/>
    <cellStyle name="20% - Accent4 3 3" xfId="6391"/>
    <cellStyle name="20% - Accent4 3 4" xfId="6392"/>
    <cellStyle name="20% - Accent4 3 5" xfId="6393"/>
    <cellStyle name="20% - Accent4 3 6" xfId="6394"/>
    <cellStyle name="20% - Accent4 4" xfId="103"/>
    <cellStyle name="20% - Accent4 4 2" xfId="6395"/>
    <cellStyle name="20% - Accent4 4 3" xfId="6396"/>
    <cellStyle name="20% - Accent4 4 4" xfId="6397"/>
    <cellStyle name="20% - Accent4 4 5" xfId="6398"/>
    <cellStyle name="20% - Accent4 4 6" xfId="6399"/>
    <cellStyle name="20% - Accent4 5" xfId="244"/>
    <cellStyle name="20% - Accent4 5 10" xfId="1245"/>
    <cellStyle name="20% - Accent4 5 10 10" xfId="6401"/>
    <cellStyle name="20% - Accent4 5 10 10 2" xfId="27040"/>
    <cellStyle name="20% - Accent4 5 10 11" xfId="20595"/>
    <cellStyle name="20% - Accent4 5 10 12" xfId="22176"/>
    <cellStyle name="20% - Accent4 5 10 2" xfId="2125"/>
    <cellStyle name="20% - Accent4 5 10 2 2" xfId="6403"/>
    <cellStyle name="20% - Accent4 5 10 2 2 2" xfId="27042"/>
    <cellStyle name="20% - Accent4 5 10 2 3" xfId="6402"/>
    <cellStyle name="20% - Accent4 5 10 2 3 2" xfId="27041"/>
    <cellStyle name="20% - Accent4 5 10 2 4" xfId="23056"/>
    <cellStyle name="20% - Accent4 5 10 3" xfId="2809"/>
    <cellStyle name="20% - Accent4 5 10 3 2" xfId="6405"/>
    <cellStyle name="20% - Accent4 5 10 3 2 2" xfId="27044"/>
    <cellStyle name="20% - Accent4 5 10 3 3" xfId="6404"/>
    <cellStyle name="20% - Accent4 5 10 3 3 2" xfId="27043"/>
    <cellStyle name="20% - Accent4 5 10 3 4" xfId="23739"/>
    <cellStyle name="20% - Accent4 5 10 4" xfId="6406"/>
    <cellStyle name="20% - Accent4 5 10 4 2" xfId="27045"/>
    <cellStyle name="20% - Accent4 5 10 5" xfId="6407"/>
    <cellStyle name="20% - Accent4 5 10 5 2" xfId="27046"/>
    <cellStyle name="20% - Accent4 5 10 6" xfId="6408"/>
    <cellStyle name="20% - Accent4 5 10 6 2" xfId="27047"/>
    <cellStyle name="20% - Accent4 5 10 7" xfId="6409"/>
    <cellStyle name="20% - Accent4 5 10 7 2" xfId="27048"/>
    <cellStyle name="20% - Accent4 5 10 8" xfId="6410"/>
    <cellStyle name="20% - Accent4 5 10 8 2" xfId="27049"/>
    <cellStyle name="20% - Accent4 5 10 9" xfId="6411"/>
    <cellStyle name="20% - Accent4 5 10 9 2" xfId="27050"/>
    <cellStyle name="20% - Accent4 5 11" xfId="2124"/>
    <cellStyle name="20% - Accent4 5 11 10" xfId="6412"/>
    <cellStyle name="20% - Accent4 5 11 10 2" xfId="27051"/>
    <cellStyle name="20% - Accent4 5 11 11" xfId="23055"/>
    <cellStyle name="20% - Accent4 5 11 2" xfId="6413"/>
    <cellStyle name="20% - Accent4 5 11 2 2" xfId="6414"/>
    <cellStyle name="20% - Accent4 5 11 2 2 2" xfId="27053"/>
    <cellStyle name="20% - Accent4 5 11 2 3" xfId="27052"/>
    <cellStyle name="20% - Accent4 5 11 3" xfId="6415"/>
    <cellStyle name="20% - Accent4 5 11 3 2" xfId="6416"/>
    <cellStyle name="20% - Accent4 5 11 3 2 2" xfId="27055"/>
    <cellStyle name="20% - Accent4 5 11 3 3" xfId="27054"/>
    <cellStyle name="20% - Accent4 5 11 4" xfId="6417"/>
    <cellStyle name="20% - Accent4 5 11 4 2" xfId="27056"/>
    <cellStyle name="20% - Accent4 5 11 5" xfId="6418"/>
    <cellStyle name="20% - Accent4 5 11 5 2" xfId="27057"/>
    <cellStyle name="20% - Accent4 5 11 6" xfId="6419"/>
    <cellStyle name="20% - Accent4 5 11 6 2" xfId="27058"/>
    <cellStyle name="20% - Accent4 5 11 7" xfId="6420"/>
    <cellStyle name="20% - Accent4 5 11 7 2" xfId="27059"/>
    <cellStyle name="20% - Accent4 5 11 8" xfId="6421"/>
    <cellStyle name="20% - Accent4 5 11 8 2" xfId="27060"/>
    <cellStyle name="20% - Accent4 5 11 9" xfId="6422"/>
    <cellStyle name="20% - Accent4 5 11 9 2" xfId="27061"/>
    <cellStyle name="20% - Accent4 5 12" xfId="2810"/>
    <cellStyle name="20% - Accent4 5 12 2" xfId="6424"/>
    <cellStyle name="20% - Accent4 5 12 2 2" xfId="27063"/>
    <cellStyle name="20% - Accent4 5 12 3" xfId="6423"/>
    <cellStyle name="20% - Accent4 5 12 3 2" xfId="27062"/>
    <cellStyle name="20% - Accent4 5 12 4" xfId="23740"/>
    <cellStyle name="20% - Accent4 5 13" xfId="6425"/>
    <cellStyle name="20% - Accent4 5 13 2" xfId="6426"/>
    <cellStyle name="20% - Accent4 5 13 2 2" xfId="27065"/>
    <cellStyle name="20% - Accent4 5 13 3" xfId="27064"/>
    <cellStyle name="20% - Accent4 5 14" xfId="6427"/>
    <cellStyle name="20% - Accent4 5 14 2" xfId="27066"/>
    <cellStyle name="20% - Accent4 5 15" xfId="6428"/>
    <cellStyle name="20% - Accent4 5 15 2" xfId="27067"/>
    <cellStyle name="20% - Accent4 5 16" xfId="6429"/>
    <cellStyle name="20% - Accent4 5 16 2" xfId="27068"/>
    <cellStyle name="20% - Accent4 5 17" xfId="6430"/>
    <cellStyle name="20% - Accent4 5 17 2" xfId="27069"/>
    <cellStyle name="20% - Accent4 5 18" xfId="6431"/>
    <cellStyle name="20% - Accent4 5 18 2" xfId="27070"/>
    <cellStyle name="20% - Accent4 5 19" xfId="6432"/>
    <cellStyle name="20% - Accent4 5 19 2" xfId="27071"/>
    <cellStyle name="20% - Accent4 5 2" xfId="259"/>
    <cellStyle name="20% - Accent4 5 2 10" xfId="2808"/>
    <cellStyle name="20% - Accent4 5 2 10 10" xfId="6434"/>
    <cellStyle name="20% - Accent4 5 2 10 10 2" xfId="27073"/>
    <cellStyle name="20% - Accent4 5 2 10 11" xfId="23738"/>
    <cellStyle name="20% - Accent4 5 2 10 2" xfId="6435"/>
    <cellStyle name="20% - Accent4 5 2 10 2 2" xfId="6436"/>
    <cellStyle name="20% - Accent4 5 2 10 2 2 2" xfId="27075"/>
    <cellStyle name="20% - Accent4 5 2 10 2 3" xfId="27074"/>
    <cellStyle name="20% - Accent4 5 2 10 3" xfId="6437"/>
    <cellStyle name="20% - Accent4 5 2 10 3 2" xfId="6438"/>
    <cellStyle name="20% - Accent4 5 2 10 3 2 2" xfId="27077"/>
    <cellStyle name="20% - Accent4 5 2 10 3 3" xfId="27076"/>
    <cellStyle name="20% - Accent4 5 2 10 4" xfId="6439"/>
    <cellStyle name="20% - Accent4 5 2 10 4 2" xfId="27078"/>
    <cellStyle name="20% - Accent4 5 2 10 5" xfId="6440"/>
    <cellStyle name="20% - Accent4 5 2 10 5 2" xfId="27079"/>
    <cellStyle name="20% - Accent4 5 2 10 6" xfId="6441"/>
    <cellStyle name="20% - Accent4 5 2 10 6 2" xfId="27080"/>
    <cellStyle name="20% - Accent4 5 2 10 7" xfId="6442"/>
    <cellStyle name="20% - Accent4 5 2 10 7 2" xfId="27081"/>
    <cellStyle name="20% - Accent4 5 2 10 8" xfId="6443"/>
    <cellStyle name="20% - Accent4 5 2 10 8 2" xfId="27082"/>
    <cellStyle name="20% - Accent4 5 2 10 9" xfId="6444"/>
    <cellStyle name="20% - Accent4 5 2 10 9 2" xfId="27083"/>
    <cellStyle name="20% - Accent4 5 2 11" xfId="6445"/>
    <cellStyle name="20% - Accent4 5 2 11 2" xfId="6446"/>
    <cellStyle name="20% - Accent4 5 2 11 2 2" xfId="27085"/>
    <cellStyle name="20% - Accent4 5 2 11 3" xfId="27084"/>
    <cellStyle name="20% - Accent4 5 2 12" xfId="6447"/>
    <cellStyle name="20% - Accent4 5 2 12 2" xfId="6448"/>
    <cellStyle name="20% - Accent4 5 2 12 2 2" xfId="27087"/>
    <cellStyle name="20% - Accent4 5 2 12 3" xfId="27086"/>
    <cellStyle name="20% - Accent4 5 2 13" xfId="6449"/>
    <cellStyle name="20% - Accent4 5 2 13 2" xfId="27088"/>
    <cellStyle name="20% - Accent4 5 2 14" xfId="6450"/>
    <cellStyle name="20% - Accent4 5 2 14 2" xfId="27089"/>
    <cellStyle name="20% - Accent4 5 2 15" xfId="6451"/>
    <cellStyle name="20% - Accent4 5 2 15 2" xfId="27090"/>
    <cellStyle name="20% - Accent4 5 2 16" xfId="6452"/>
    <cellStyle name="20% - Accent4 5 2 16 2" xfId="27091"/>
    <cellStyle name="20% - Accent4 5 2 17" xfId="6453"/>
    <cellStyle name="20% - Accent4 5 2 17 2" xfId="27092"/>
    <cellStyle name="20% - Accent4 5 2 18" xfId="6454"/>
    <cellStyle name="20% - Accent4 5 2 18 2" xfId="27093"/>
    <cellStyle name="20% - Accent4 5 2 19" xfId="6433"/>
    <cellStyle name="20% - Accent4 5 2 19 2" xfId="27072"/>
    <cellStyle name="20% - Accent4 5 2 2" xfId="511"/>
    <cellStyle name="20% - Accent4 5 2 2 10" xfId="6456"/>
    <cellStyle name="20% - Accent4 5 2 2 10 2" xfId="27095"/>
    <cellStyle name="20% - Accent4 5 2 2 11" xfId="6455"/>
    <cellStyle name="20% - Accent4 5 2 2 11 2" xfId="27094"/>
    <cellStyle name="20% - Accent4 5 2 2 12" xfId="20002"/>
    <cellStyle name="20% - Accent4 5 2 2 12 2" xfId="36052"/>
    <cellStyle name="20% - Accent4 5 2 2 13" xfId="21498"/>
    <cellStyle name="20% - Accent4 5 2 2 2" xfId="1246"/>
    <cellStyle name="20% - Accent4 5 2 2 2 10" xfId="6457"/>
    <cellStyle name="20% - Accent4 5 2 2 2 10 2" xfId="27096"/>
    <cellStyle name="20% - Accent4 5 2 2 2 11" xfId="20750"/>
    <cellStyle name="20% - Accent4 5 2 2 2 12" xfId="22177"/>
    <cellStyle name="20% - Accent4 5 2 2 2 2" xfId="2128"/>
    <cellStyle name="20% - Accent4 5 2 2 2 2 2" xfId="6459"/>
    <cellStyle name="20% - Accent4 5 2 2 2 2 2 2" xfId="27098"/>
    <cellStyle name="20% - Accent4 5 2 2 2 2 3" xfId="6458"/>
    <cellStyle name="20% - Accent4 5 2 2 2 2 3 2" xfId="27097"/>
    <cellStyle name="20% - Accent4 5 2 2 2 2 4" xfId="23059"/>
    <cellStyle name="20% - Accent4 5 2 2 2 3" xfId="2806"/>
    <cellStyle name="20% - Accent4 5 2 2 2 3 2" xfId="6461"/>
    <cellStyle name="20% - Accent4 5 2 2 2 3 2 2" xfId="27100"/>
    <cellStyle name="20% - Accent4 5 2 2 2 3 3" xfId="6460"/>
    <cellStyle name="20% - Accent4 5 2 2 2 3 3 2" xfId="27099"/>
    <cellStyle name="20% - Accent4 5 2 2 2 3 4" xfId="23736"/>
    <cellStyle name="20% - Accent4 5 2 2 2 4" xfId="6462"/>
    <cellStyle name="20% - Accent4 5 2 2 2 4 2" xfId="27101"/>
    <cellStyle name="20% - Accent4 5 2 2 2 5" xfId="6463"/>
    <cellStyle name="20% - Accent4 5 2 2 2 5 2" xfId="27102"/>
    <cellStyle name="20% - Accent4 5 2 2 2 6" xfId="6464"/>
    <cellStyle name="20% - Accent4 5 2 2 2 6 2" xfId="27103"/>
    <cellStyle name="20% - Accent4 5 2 2 2 7" xfId="6465"/>
    <cellStyle name="20% - Accent4 5 2 2 2 7 2" xfId="27104"/>
    <cellStyle name="20% - Accent4 5 2 2 2 8" xfId="6466"/>
    <cellStyle name="20% - Accent4 5 2 2 2 8 2" xfId="27105"/>
    <cellStyle name="20% - Accent4 5 2 2 2 9" xfId="6467"/>
    <cellStyle name="20% - Accent4 5 2 2 2 9 2" xfId="27106"/>
    <cellStyle name="20% - Accent4 5 2 2 3" xfId="2127"/>
    <cellStyle name="20% - Accent4 5 2 2 3 2" xfId="6469"/>
    <cellStyle name="20% - Accent4 5 2 2 3 2 2" xfId="27108"/>
    <cellStyle name="20% - Accent4 5 2 2 3 3" xfId="6468"/>
    <cellStyle name="20% - Accent4 5 2 2 3 3 2" xfId="27107"/>
    <cellStyle name="20% - Accent4 5 2 2 3 4" xfId="23058"/>
    <cellStyle name="20% - Accent4 5 2 2 4" xfId="2807"/>
    <cellStyle name="20% - Accent4 5 2 2 4 2" xfId="6471"/>
    <cellStyle name="20% - Accent4 5 2 2 4 2 2" xfId="27110"/>
    <cellStyle name="20% - Accent4 5 2 2 4 3" xfId="6470"/>
    <cellStyle name="20% - Accent4 5 2 2 4 3 2" xfId="27109"/>
    <cellStyle name="20% - Accent4 5 2 2 4 4" xfId="23737"/>
    <cellStyle name="20% - Accent4 5 2 2 5" xfId="6472"/>
    <cellStyle name="20% - Accent4 5 2 2 5 2" xfId="27111"/>
    <cellStyle name="20% - Accent4 5 2 2 6" xfId="6473"/>
    <cellStyle name="20% - Accent4 5 2 2 6 2" xfId="27112"/>
    <cellStyle name="20% - Accent4 5 2 2 7" xfId="6474"/>
    <cellStyle name="20% - Accent4 5 2 2 7 2" xfId="27113"/>
    <cellStyle name="20% - Accent4 5 2 2 8" xfId="6475"/>
    <cellStyle name="20% - Accent4 5 2 2 8 2" xfId="27114"/>
    <cellStyle name="20% - Accent4 5 2 2 9" xfId="6476"/>
    <cellStyle name="20% - Accent4 5 2 2 9 2" xfId="27115"/>
    <cellStyle name="20% - Accent4 5 2 20" xfId="19862"/>
    <cellStyle name="20% - Accent4 5 2 20 2" xfId="35912"/>
    <cellStyle name="20% - Accent4 5 2 21" xfId="21358"/>
    <cellStyle name="20% - Accent4 5 2 3" xfId="636"/>
    <cellStyle name="20% - Accent4 5 2 3 10" xfId="6478"/>
    <cellStyle name="20% - Accent4 5 2 3 10 2" xfId="27117"/>
    <cellStyle name="20% - Accent4 5 2 3 11" xfId="6477"/>
    <cellStyle name="20% - Accent4 5 2 3 11 2" xfId="27116"/>
    <cellStyle name="20% - Accent4 5 2 3 12" xfId="20114"/>
    <cellStyle name="20% - Accent4 5 2 3 12 2" xfId="36164"/>
    <cellStyle name="20% - Accent4 5 2 3 13" xfId="21610"/>
    <cellStyle name="20% - Accent4 5 2 3 2" xfId="1247"/>
    <cellStyle name="20% - Accent4 5 2 3 2 10" xfId="6479"/>
    <cellStyle name="20% - Accent4 5 2 3 2 10 2" xfId="27118"/>
    <cellStyle name="20% - Accent4 5 2 3 2 11" xfId="20862"/>
    <cellStyle name="20% - Accent4 5 2 3 2 12" xfId="22178"/>
    <cellStyle name="20% - Accent4 5 2 3 2 2" xfId="2130"/>
    <cellStyle name="20% - Accent4 5 2 3 2 2 2" xfId="6481"/>
    <cellStyle name="20% - Accent4 5 2 3 2 2 2 2" xfId="27120"/>
    <cellStyle name="20% - Accent4 5 2 3 2 2 3" xfId="6480"/>
    <cellStyle name="20% - Accent4 5 2 3 2 2 3 2" xfId="27119"/>
    <cellStyle name="20% - Accent4 5 2 3 2 2 4" xfId="23061"/>
    <cellStyle name="20% - Accent4 5 2 3 2 3" xfId="2805"/>
    <cellStyle name="20% - Accent4 5 2 3 2 3 2" xfId="6483"/>
    <cellStyle name="20% - Accent4 5 2 3 2 3 2 2" xfId="27122"/>
    <cellStyle name="20% - Accent4 5 2 3 2 3 3" xfId="6482"/>
    <cellStyle name="20% - Accent4 5 2 3 2 3 3 2" xfId="27121"/>
    <cellStyle name="20% - Accent4 5 2 3 2 3 4" xfId="23735"/>
    <cellStyle name="20% - Accent4 5 2 3 2 4" xfId="6484"/>
    <cellStyle name="20% - Accent4 5 2 3 2 4 2" xfId="27123"/>
    <cellStyle name="20% - Accent4 5 2 3 2 5" xfId="6485"/>
    <cellStyle name="20% - Accent4 5 2 3 2 5 2" xfId="27124"/>
    <cellStyle name="20% - Accent4 5 2 3 2 6" xfId="6486"/>
    <cellStyle name="20% - Accent4 5 2 3 2 6 2" xfId="27125"/>
    <cellStyle name="20% - Accent4 5 2 3 2 7" xfId="6487"/>
    <cellStyle name="20% - Accent4 5 2 3 2 7 2" xfId="27126"/>
    <cellStyle name="20% - Accent4 5 2 3 2 8" xfId="6488"/>
    <cellStyle name="20% - Accent4 5 2 3 2 8 2" xfId="27127"/>
    <cellStyle name="20% - Accent4 5 2 3 2 9" xfId="6489"/>
    <cellStyle name="20% - Accent4 5 2 3 2 9 2" xfId="27128"/>
    <cellStyle name="20% - Accent4 5 2 3 3" xfId="2129"/>
    <cellStyle name="20% - Accent4 5 2 3 3 2" xfId="6491"/>
    <cellStyle name="20% - Accent4 5 2 3 3 2 2" xfId="27130"/>
    <cellStyle name="20% - Accent4 5 2 3 3 3" xfId="6490"/>
    <cellStyle name="20% - Accent4 5 2 3 3 3 2" xfId="27129"/>
    <cellStyle name="20% - Accent4 5 2 3 3 4" xfId="23060"/>
    <cellStyle name="20% - Accent4 5 2 3 4" xfId="1894"/>
    <cellStyle name="20% - Accent4 5 2 3 4 2" xfId="6493"/>
    <cellStyle name="20% - Accent4 5 2 3 4 2 2" xfId="27132"/>
    <cellStyle name="20% - Accent4 5 2 3 4 3" xfId="6492"/>
    <cellStyle name="20% - Accent4 5 2 3 4 3 2" xfId="27131"/>
    <cellStyle name="20% - Accent4 5 2 3 4 4" xfId="22825"/>
    <cellStyle name="20% - Accent4 5 2 3 5" xfId="6494"/>
    <cellStyle name="20% - Accent4 5 2 3 5 2" xfId="27133"/>
    <cellStyle name="20% - Accent4 5 2 3 6" xfId="6495"/>
    <cellStyle name="20% - Accent4 5 2 3 6 2" xfId="27134"/>
    <cellStyle name="20% - Accent4 5 2 3 7" xfId="6496"/>
    <cellStyle name="20% - Accent4 5 2 3 7 2" xfId="27135"/>
    <cellStyle name="20% - Accent4 5 2 3 8" xfId="6497"/>
    <cellStyle name="20% - Accent4 5 2 3 8 2" xfId="27136"/>
    <cellStyle name="20% - Accent4 5 2 3 9" xfId="6498"/>
    <cellStyle name="20% - Accent4 5 2 3 9 2" xfId="27137"/>
    <cellStyle name="20% - Accent4 5 2 4" xfId="758"/>
    <cellStyle name="20% - Accent4 5 2 4 10" xfId="6500"/>
    <cellStyle name="20% - Accent4 5 2 4 10 2" xfId="27139"/>
    <cellStyle name="20% - Accent4 5 2 4 11" xfId="6499"/>
    <cellStyle name="20% - Accent4 5 2 4 11 2" xfId="27138"/>
    <cellStyle name="20% - Accent4 5 2 4 12" xfId="20228"/>
    <cellStyle name="20% - Accent4 5 2 4 12 2" xfId="36278"/>
    <cellStyle name="20% - Accent4 5 2 4 13" xfId="21724"/>
    <cellStyle name="20% - Accent4 5 2 4 2" xfId="1248"/>
    <cellStyle name="20% - Accent4 5 2 4 2 10" xfId="6501"/>
    <cellStyle name="20% - Accent4 5 2 4 2 10 2" xfId="27140"/>
    <cellStyle name="20% - Accent4 5 2 4 2 11" xfId="20976"/>
    <cellStyle name="20% - Accent4 5 2 4 2 12" xfId="22179"/>
    <cellStyle name="20% - Accent4 5 2 4 2 2" xfId="2132"/>
    <cellStyle name="20% - Accent4 5 2 4 2 2 2" xfId="6503"/>
    <cellStyle name="20% - Accent4 5 2 4 2 2 2 2" xfId="27142"/>
    <cellStyle name="20% - Accent4 5 2 4 2 2 3" xfId="6502"/>
    <cellStyle name="20% - Accent4 5 2 4 2 2 3 2" xfId="27141"/>
    <cellStyle name="20% - Accent4 5 2 4 2 2 4" xfId="23063"/>
    <cellStyle name="20% - Accent4 5 2 4 2 3" xfId="2803"/>
    <cellStyle name="20% - Accent4 5 2 4 2 3 2" xfId="6505"/>
    <cellStyle name="20% - Accent4 5 2 4 2 3 2 2" xfId="27144"/>
    <cellStyle name="20% - Accent4 5 2 4 2 3 3" xfId="6504"/>
    <cellStyle name="20% - Accent4 5 2 4 2 3 3 2" xfId="27143"/>
    <cellStyle name="20% - Accent4 5 2 4 2 3 4" xfId="23734"/>
    <cellStyle name="20% - Accent4 5 2 4 2 4" xfId="6506"/>
    <cellStyle name="20% - Accent4 5 2 4 2 4 2" xfId="27145"/>
    <cellStyle name="20% - Accent4 5 2 4 2 5" xfId="6507"/>
    <cellStyle name="20% - Accent4 5 2 4 2 5 2" xfId="27146"/>
    <cellStyle name="20% - Accent4 5 2 4 2 6" xfId="6508"/>
    <cellStyle name="20% - Accent4 5 2 4 2 6 2" xfId="27147"/>
    <cellStyle name="20% - Accent4 5 2 4 2 7" xfId="6509"/>
    <cellStyle name="20% - Accent4 5 2 4 2 7 2" xfId="27148"/>
    <cellStyle name="20% - Accent4 5 2 4 2 8" xfId="6510"/>
    <cellStyle name="20% - Accent4 5 2 4 2 8 2" xfId="27149"/>
    <cellStyle name="20% - Accent4 5 2 4 2 9" xfId="6511"/>
    <cellStyle name="20% - Accent4 5 2 4 2 9 2" xfId="27150"/>
    <cellStyle name="20% - Accent4 5 2 4 3" xfId="2131"/>
    <cellStyle name="20% - Accent4 5 2 4 3 2" xfId="6513"/>
    <cellStyle name="20% - Accent4 5 2 4 3 2 2" xfId="27152"/>
    <cellStyle name="20% - Accent4 5 2 4 3 3" xfId="6512"/>
    <cellStyle name="20% - Accent4 5 2 4 3 3 2" xfId="27151"/>
    <cellStyle name="20% - Accent4 5 2 4 3 4" xfId="23062"/>
    <cellStyle name="20% - Accent4 5 2 4 4" xfId="1884"/>
    <cellStyle name="20% - Accent4 5 2 4 4 2" xfId="6515"/>
    <cellStyle name="20% - Accent4 5 2 4 4 2 2" xfId="27154"/>
    <cellStyle name="20% - Accent4 5 2 4 4 3" xfId="6514"/>
    <cellStyle name="20% - Accent4 5 2 4 4 3 2" xfId="27153"/>
    <cellStyle name="20% - Accent4 5 2 4 4 4" xfId="22815"/>
    <cellStyle name="20% - Accent4 5 2 4 5" xfId="6516"/>
    <cellStyle name="20% - Accent4 5 2 4 5 2" xfId="27155"/>
    <cellStyle name="20% - Accent4 5 2 4 6" xfId="6517"/>
    <cellStyle name="20% - Accent4 5 2 4 6 2" xfId="27156"/>
    <cellStyle name="20% - Accent4 5 2 4 7" xfId="6518"/>
    <cellStyle name="20% - Accent4 5 2 4 7 2" xfId="27157"/>
    <cellStyle name="20% - Accent4 5 2 4 8" xfId="6519"/>
    <cellStyle name="20% - Accent4 5 2 4 8 2" xfId="27158"/>
    <cellStyle name="20% - Accent4 5 2 4 9" xfId="6520"/>
    <cellStyle name="20% - Accent4 5 2 4 9 2" xfId="27159"/>
    <cellStyle name="20% - Accent4 5 2 5" xfId="877"/>
    <cellStyle name="20% - Accent4 5 2 5 10" xfId="6522"/>
    <cellStyle name="20% - Accent4 5 2 5 10 2" xfId="27161"/>
    <cellStyle name="20% - Accent4 5 2 5 11" xfId="6521"/>
    <cellStyle name="20% - Accent4 5 2 5 11 2" xfId="27160"/>
    <cellStyle name="20% - Accent4 5 2 5 12" xfId="20340"/>
    <cellStyle name="20% - Accent4 5 2 5 12 2" xfId="36390"/>
    <cellStyle name="20% - Accent4 5 2 5 13" xfId="21836"/>
    <cellStyle name="20% - Accent4 5 2 5 2" xfId="1249"/>
    <cellStyle name="20% - Accent4 5 2 5 2 10" xfId="6523"/>
    <cellStyle name="20% - Accent4 5 2 5 2 10 2" xfId="27162"/>
    <cellStyle name="20% - Accent4 5 2 5 2 11" xfId="21088"/>
    <cellStyle name="20% - Accent4 5 2 5 2 12" xfId="22180"/>
    <cellStyle name="20% - Accent4 5 2 5 2 2" xfId="2134"/>
    <cellStyle name="20% - Accent4 5 2 5 2 2 2" xfId="6525"/>
    <cellStyle name="20% - Accent4 5 2 5 2 2 2 2" xfId="27164"/>
    <cellStyle name="20% - Accent4 5 2 5 2 2 3" xfId="6524"/>
    <cellStyle name="20% - Accent4 5 2 5 2 2 3 2" xfId="27163"/>
    <cellStyle name="20% - Accent4 5 2 5 2 2 4" xfId="23065"/>
    <cellStyle name="20% - Accent4 5 2 5 2 3" xfId="2801"/>
    <cellStyle name="20% - Accent4 5 2 5 2 3 2" xfId="6527"/>
    <cellStyle name="20% - Accent4 5 2 5 2 3 2 2" xfId="27166"/>
    <cellStyle name="20% - Accent4 5 2 5 2 3 3" xfId="6526"/>
    <cellStyle name="20% - Accent4 5 2 5 2 3 3 2" xfId="27165"/>
    <cellStyle name="20% - Accent4 5 2 5 2 3 4" xfId="23732"/>
    <cellStyle name="20% - Accent4 5 2 5 2 4" xfId="6528"/>
    <cellStyle name="20% - Accent4 5 2 5 2 4 2" xfId="27167"/>
    <cellStyle name="20% - Accent4 5 2 5 2 5" xfId="6529"/>
    <cellStyle name="20% - Accent4 5 2 5 2 5 2" xfId="27168"/>
    <cellStyle name="20% - Accent4 5 2 5 2 6" xfId="6530"/>
    <cellStyle name="20% - Accent4 5 2 5 2 6 2" xfId="27169"/>
    <cellStyle name="20% - Accent4 5 2 5 2 7" xfId="6531"/>
    <cellStyle name="20% - Accent4 5 2 5 2 7 2" xfId="27170"/>
    <cellStyle name="20% - Accent4 5 2 5 2 8" xfId="6532"/>
    <cellStyle name="20% - Accent4 5 2 5 2 8 2" xfId="27171"/>
    <cellStyle name="20% - Accent4 5 2 5 2 9" xfId="6533"/>
    <cellStyle name="20% - Accent4 5 2 5 2 9 2" xfId="27172"/>
    <cellStyle name="20% - Accent4 5 2 5 3" xfId="2133"/>
    <cellStyle name="20% - Accent4 5 2 5 3 2" xfId="6535"/>
    <cellStyle name="20% - Accent4 5 2 5 3 2 2" xfId="27174"/>
    <cellStyle name="20% - Accent4 5 2 5 3 3" xfId="6534"/>
    <cellStyle name="20% - Accent4 5 2 5 3 3 2" xfId="27173"/>
    <cellStyle name="20% - Accent4 5 2 5 3 4" xfId="23064"/>
    <cellStyle name="20% - Accent4 5 2 5 4" xfId="2802"/>
    <cellStyle name="20% - Accent4 5 2 5 4 2" xfId="6537"/>
    <cellStyle name="20% - Accent4 5 2 5 4 2 2" xfId="27176"/>
    <cellStyle name="20% - Accent4 5 2 5 4 3" xfId="6536"/>
    <cellStyle name="20% - Accent4 5 2 5 4 3 2" xfId="27175"/>
    <cellStyle name="20% - Accent4 5 2 5 4 4" xfId="23733"/>
    <cellStyle name="20% - Accent4 5 2 5 5" xfId="6538"/>
    <cellStyle name="20% - Accent4 5 2 5 5 2" xfId="27177"/>
    <cellStyle name="20% - Accent4 5 2 5 6" xfId="6539"/>
    <cellStyle name="20% - Accent4 5 2 5 6 2" xfId="27178"/>
    <cellStyle name="20% - Accent4 5 2 5 7" xfId="6540"/>
    <cellStyle name="20% - Accent4 5 2 5 7 2" xfId="27179"/>
    <cellStyle name="20% - Accent4 5 2 5 8" xfId="6541"/>
    <cellStyle name="20% - Accent4 5 2 5 8 2" xfId="27180"/>
    <cellStyle name="20% - Accent4 5 2 5 9" xfId="6542"/>
    <cellStyle name="20% - Accent4 5 2 5 9 2" xfId="27181"/>
    <cellStyle name="20% - Accent4 5 2 6" xfId="994"/>
    <cellStyle name="20% - Accent4 5 2 6 10" xfId="6544"/>
    <cellStyle name="20% - Accent4 5 2 6 10 2" xfId="27183"/>
    <cellStyle name="20% - Accent4 5 2 6 11" xfId="6543"/>
    <cellStyle name="20% - Accent4 5 2 6 11 2" xfId="27182"/>
    <cellStyle name="20% - Accent4 5 2 6 12" xfId="20454"/>
    <cellStyle name="20% - Accent4 5 2 6 12 2" xfId="36504"/>
    <cellStyle name="20% - Accent4 5 2 6 13" xfId="21950"/>
    <cellStyle name="20% - Accent4 5 2 6 2" xfId="1250"/>
    <cellStyle name="20% - Accent4 5 2 6 2 10" xfId="6545"/>
    <cellStyle name="20% - Accent4 5 2 6 2 10 2" xfId="27184"/>
    <cellStyle name="20% - Accent4 5 2 6 2 11" xfId="21202"/>
    <cellStyle name="20% - Accent4 5 2 6 2 12" xfId="22181"/>
    <cellStyle name="20% - Accent4 5 2 6 2 2" xfId="2136"/>
    <cellStyle name="20% - Accent4 5 2 6 2 2 2" xfId="6547"/>
    <cellStyle name="20% - Accent4 5 2 6 2 2 2 2" xfId="27186"/>
    <cellStyle name="20% - Accent4 5 2 6 2 2 3" xfId="6546"/>
    <cellStyle name="20% - Accent4 5 2 6 2 2 3 2" xfId="27185"/>
    <cellStyle name="20% - Accent4 5 2 6 2 2 4" xfId="23067"/>
    <cellStyle name="20% - Accent4 5 2 6 2 3" xfId="2799"/>
    <cellStyle name="20% - Accent4 5 2 6 2 3 2" xfId="6549"/>
    <cellStyle name="20% - Accent4 5 2 6 2 3 2 2" xfId="27188"/>
    <cellStyle name="20% - Accent4 5 2 6 2 3 3" xfId="6548"/>
    <cellStyle name="20% - Accent4 5 2 6 2 3 3 2" xfId="27187"/>
    <cellStyle name="20% - Accent4 5 2 6 2 3 4" xfId="23730"/>
    <cellStyle name="20% - Accent4 5 2 6 2 4" xfId="6550"/>
    <cellStyle name="20% - Accent4 5 2 6 2 4 2" xfId="27189"/>
    <cellStyle name="20% - Accent4 5 2 6 2 5" xfId="6551"/>
    <cellStyle name="20% - Accent4 5 2 6 2 5 2" xfId="27190"/>
    <cellStyle name="20% - Accent4 5 2 6 2 6" xfId="6552"/>
    <cellStyle name="20% - Accent4 5 2 6 2 6 2" xfId="27191"/>
    <cellStyle name="20% - Accent4 5 2 6 2 7" xfId="6553"/>
    <cellStyle name="20% - Accent4 5 2 6 2 7 2" xfId="27192"/>
    <cellStyle name="20% - Accent4 5 2 6 2 8" xfId="6554"/>
    <cellStyle name="20% - Accent4 5 2 6 2 8 2" xfId="27193"/>
    <cellStyle name="20% - Accent4 5 2 6 2 9" xfId="6555"/>
    <cellStyle name="20% - Accent4 5 2 6 2 9 2" xfId="27194"/>
    <cellStyle name="20% - Accent4 5 2 6 3" xfId="2135"/>
    <cellStyle name="20% - Accent4 5 2 6 3 2" xfId="6557"/>
    <cellStyle name="20% - Accent4 5 2 6 3 2 2" xfId="27196"/>
    <cellStyle name="20% - Accent4 5 2 6 3 3" xfId="6556"/>
    <cellStyle name="20% - Accent4 5 2 6 3 3 2" xfId="27195"/>
    <cellStyle name="20% - Accent4 5 2 6 3 4" xfId="23066"/>
    <cellStyle name="20% - Accent4 5 2 6 4" xfId="2800"/>
    <cellStyle name="20% - Accent4 5 2 6 4 2" xfId="6559"/>
    <cellStyle name="20% - Accent4 5 2 6 4 2 2" xfId="27198"/>
    <cellStyle name="20% - Accent4 5 2 6 4 3" xfId="6558"/>
    <cellStyle name="20% - Accent4 5 2 6 4 3 2" xfId="27197"/>
    <cellStyle name="20% - Accent4 5 2 6 4 4" xfId="23731"/>
    <cellStyle name="20% - Accent4 5 2 6 5" xfId="6560"/>
    <cellStyle name="20% - Accent4 5 2 6 5 2" xfId="27199"/>
    <cellStyle name="20% - Accent4 5 2 6 6" xfId="6561"/>
    <cellStyle name="20% - Accent4 5 2 6 6 2" xfId="27200"/>
    <cellStyle name="20% - Accent4 5 2 6 7" xfId="6562"/>
    <cellStyle name="20% - Accent4 5 2 6 7 2" xfId="27201"/>
    <cellStyle name="20% - Accent4 5 2 6 8" xfId="6563"/>
    <cellStyle name="20% - Accent4 5 2 6 8 2" xfId="27202"/>
    <cellStyle name="20% - Accent4 5 2 6 9" xfId="6564"/>
    <cellStyle name="20% - Accent4 5 2 6 9 2" xfId="27203"/>
    <cellStyle name="20% - Accent4 5 2 7" xfId="417"/>
    <cellStyle name="20% - Accent4 5 2 7 10" xfId="6566"/>
    <cellStyle name="20% - Accent4 5 2 7 10 2" xfId="27205"/>
    <cellStyle name="20% - Accent4 5 2 7 11" xfId="6565"/>
    <cellStyle name="20% - Accent4 5 2 7 11 2" xfId="27204"/>
    <cellStyle name="20% - Accent4 5 2 7 12" xfId="19951"/>
    <cellStyle name="20% - Accent4 5 2 7 12 2" xfId="36001"/>
    <cellStyle name="20% - Accent4 5 2 7 13" xfId="21447"/>
    <cellStyle name="20% - Accent4 5 2 7 2" xfId="1251"/>
    <cellStyle name="20% - Accent4 5 2 7 2 10" xfId="6567"/>
    <cellStyle name="20% - Accent4 5 2 7 2 10 2" xfId="27206"/>
    <cellStyle name="20% - Accent4 5 2 7 2 11" xfId="20699"/>
    <cellStyle name="20% - Accent4 5 2 7 2 12" xfId="22182"/>
    <cellStyle name="20% - Accent4 5 2 7 2 2" xfId="2138"/>
    <cellStyle name="20% - Accent4 5 2 7 2 2 2" xfId="6569"/>
    <cellStyle name="20% - Accent4 5 2 7 2 2 2 2" xfId="27208"/>
    <cellStyle name="20% - Accent4 5 2 7 2 2 3" xfId="6568"/>
    <cellStyle name="20% - Accent4 5 2 7 2 2 3 2" xfId="27207"/>
    <cellStyle name="20% - Accent4 5 2 7 2 2 4" xfId="23069"/>
    <cellStyle name="20% - Accent4 5 2 7 2 3" xfId="2797"/>
    <cellStyle name="20% - Accent4 5 2 7 2 3 2" xfId="6571"/>
    <cellStyle name="20% - Accent4 5 2 7 2 3 2 2" xfId="27210"/>
    <cellStyle name="20% - Accent4 5 2 7 2 3 3" xfId="6570"/>
    <cellStyle name="20% - Accent4 5 2 7 2 3 3 2" xfId="27209"/>
    <cellStyle name="20% - Accent4 5 2 7 2 3 4" xfId="23728"/>
    <cellStyle name="20% - Accent4 5 2 7 2 4" xfId="6572"/>
    <cellStyle name="20% - Accent4 5 2 7 2 4 2" xfId="27211"/>
    <cellStyle name="20% - Accent4 5 2 7 2 5" xfId="6573"/>
    <cellStyle name="20% - Accent4 5 2 7 2 5 2" xfId="27212"/>
    <cellStyle name="20% - Accent4 5 2 7 2 6" xfId="6574"/>
    <cellStyle name="20% - Accent4 5 2 7 2 6 2" xfId="27213"/>
    <cellStyle name="20% - Accent4 5 2 7 2 7" xfId="6575"/>
    <cellStyle name="20% - Accent4 5 2 7 2 7 2" xfId="27214"/>
    <cellStyle name="20% - Accent4 5 2 7 2 8" xfId="6576"/>
    <cellStyle name="20% - Accent4 5 2 7 2 8 2" xfId="27215"/>
    <cellStyle name="20% - Accent4 5 2 7 2 9" xfId="6577"/>
    <cellStyle name="20% - Accent4 5 2 7 2 9 2" xfId="27216"/>
    <cellStyle name="20% - Accent4 5 2 7 3" xfId="2137"/>
    <cellStyle name="20% - Accent4 5 2 7 3 2" xfId="6579"/>
    <cellStyle name="20% - Accent4 5 2 7 3 2 2" xfId="27218"/>
    <cellStyle name="20% - Accent4 5 2 7 3 3" xfId="6578"/>
    <cellStyle name="20% - Accent4 5 2 7 3 3 2" xfId="27217"/>
    <cellStyle name="20% - Accent4 5 2 7 3 4" xfId="23068"/>
    <cellStyle name="20% - Accent4 5 2 7 4" xfId="2798"/>
    <cellStyle name="20% - Accent4 5 2 7 4 2" xfId="6581"/>
    <cellStyle name="20% - Accent4 5 2 7 4 2 2" xfId="27220"/>
    <cellStyle name="20% - Accent4 5 2 7 4 3" xfId="6580"/>
    <cellStyle name="20% - Accent4 5 2 7 4 3 2" xfId="27219"/>
    <cellStyle name="20% - Accent4 5 2 7 4 4" xfId="23729"/>
    <cellStyle name="20% - Accent4 5 2 7 5" xfId="6582"/>
    <cellStyle name="20% - Accent4 5 2 7 5 2" xfId="27221"/>
    <cellStyle name="20% - Accent4 5 2 7 6" xfId="6583"/>
    <cellStyle name="20% - Accent4 5 2 7 6 2" xfId="27222"/>
    <cellStyle name="20% - Accent4 5 2 7 7" xfId="6584"/>
    <cellStyle name="20% - Accent4 5 2 7 7 2" xfId="27223"/>
    <cellStyle name="20% - Accent4 5 2 7 8" xfId="6585"/>
    <cellStyle name="20% - Accent4 5 2 7 8 2" xfId="27224"/>
    <cellStyle name="20% - Accent4 5 2 7 9" xfId="6586"/>
    <cellStyle name="20% - Accent4 5 2 7 9 2" xfId="27225"/>
    <cellStyle name="20% - Accent4 5 2 8" xfId="1252"/>
    <cellStyle name="20% - Accent4 5 2 8 10" xfId="6587"/>
    <cellStyle name="20% - Accent4 5 2 8 10 2" xfId="27226"/>
    <cellStyle name="20% - Accent4 5 2 8 11" xfId="20610"/>
    <cellStyle name="20% - Accent4 5 2 8 12" xfId="22183"/>
    <cellStyle name="20% - Accent4 5 2 8 2" xfId="2139"/>
    <cellStyle name="20% - Accent4 5 2 8 2 2" xfId="6589"/>
    <cellStyle name="20% - Accent4 5 2 8 2 2 2" xfId="27228"/>
    <cellStyle name="20% - Accent4 5 2 8 2 3" xfId="6588"/>
    <cellStyle name="20% - Accent4 5 2 8 2 3 2" xfId="27227"/>
    <cellStyle name="20% - Accent4 5 2 8 2 4" xfId="23070"/>
    <cellStyle name="20% - Accent4 5 2 8 3" xfId="2796"/>
    <cellStyle name="20% - Accent4 5 2 8 3 2" xfId="6591"/>
    <cellStyle name="20% - Accent4 5 2 8 3 2 2" xfId="27230"/>
    <cellStyle name="20% - Accent4 5 2 8 3 3" xfId="6590"/>
    <cellStyle name="20% - Accent4 5 2 8 3 3 2" xfId="27229"/>
    <cellStyle name="20% - Accent4 5 2 8 3 4" xfId="23727"/>
    <cellStyle name="20% - Accent4 5 2 8 4" xfId="6592"/>
    <cellStyle name="20% - Accent4 5 2 8 4 2" xfId="27231"/>
    <cellStyle name="20% - Accent4 5 2 8 5" xfId="6593"/>
    <cellStyle name="20% - Accent4 5 2 8 5 2" xfId="27232"/>
    <cellStyle name="20% - Accent4 5 2 8 6" xfId="6594"/>
    <cellStyle name="20% - Accent4 5 2 8 6 2" xfId="27233"/>
    <cellStyle name="20% - Accent4 5 2 8 7" xfId="6595"/>
    <cellStyle name="20% - Accent4 5 2 8 7 2" xfId="27234"/>
    <cellStyle name="20% - Accent4 5 2 8 8" xfId="6596"/>
    <cellStyle name="20% - Accent4 5 2 8 8 2" xfId="27235"/>
    <cellStyle name="20% - Accent4 5 2 8 9" xfId="6597"/>
    <cellStyle name="20% - Accent4 5 2 8 9 2" xfId="27236"/>
    <cellStyle name="20% - Accent4 5 2 9" xfId="2126"/>
    <cellStyle name="20% - Accent4 5 2 9 10" xfId="6598"/>
    <cellStyle name="20% - Accent4 5 2 9 10 2" xfId="27237"/>
    <cellStyle name="20% - Accent4 5 2 9 11" xfId="23057"/>
    <cellStyle name="20% - Accent4 5 2 9 2" xfId="6599"/>
    <cellStyle name="20% - Accent4 5 2 9 2 2" xfId="6600"/>
    <cellStyle name="20% - Accent4 5 2 9 2 2 2" xfId="27239"/>
    <cellStyle name="20% - Accent4 5 2 9 2 3" xfId="27238"/>
    <cellStyle name="20% - Accent4 5 2 9 3" xfId="6601"/>
    <cellStyle name="20% - Accent4 5 2 9 3 2" xfId="6602"/>
    <cellStyle name="20% - Accent4 5 2 9 3 2 2" xfId="27241"/>
    <cellStyle name="20% - Accent4 5 2 9 3 3" xfId="27240"/>
    <cellStyle name="20% - Accent4 5 2 9 4" xfId="6603"/>
    <cellStyle name="20% - Accent4 5 2 9 4 2" xfId="27242"/>
    <cellStyle name="20% - Accent4 5 2 9 5" xfId="6604"/>
    <cellStyle name="20% - Accent4 5 2 9 5 2" xfId="27243"/>
    <cellStyle name="20% - Accent4 5 2 9 6" xfId="6605"/>
    <cellStyle name="20% - Accent4 5 2 9 6 2" xfId="27244"/>
    <cellStyle name="20% - Accent4 5 2 9 7" xfId="6606"/>
    <cellStyle name="20% - Accent4 5 2 9 7 2" xfId="27245"/>
    <cellStyle name="20% - Accent4 5 2 9 8" xfId="6607"/>
    <cellStyle name="20% - Accent4 5 2 9 8 2" xfId="27246"/>
    <cellStyle name="20% - Accent4 5 2 9 9" xfId="6608"/>
    <cellStyle name="20% - Accent4 5 2 9 9 2" xfId="27247"/>
    <cellStyle name="20% - Accent4 5 20" xfId="6400"/>
    <cellStyle name="20% - Accent4 5 20 2" xfId="27039"/>
    <cellStyle name="20% - Accent4 5 21" xfId="19847"/>
    <cellStyle name="20% - Accent4 5 21 2" xfId="35897"/>
    <cellStyle name="20% - Accent4 5 22" xfId="21343"/>
    <cellStyle name="20% - Accent4 5 3" xfId="305"/>
    <cellStyle name="20% - Accent4 5 3 10" xfId="2795"/>
    <cellStyle name="20% - Accent4 5 3 10 2" xfId="6610"/>
    <cellStyle name="20% - Accent4 5 3 10 2 2" xfId="27249"/>
    <cellStyle name="20% - Accent4 5 3 10 3" xfId="23726"/>
    <cellStyle name="20% - Accent4 5 3 11" xfId="6609"/>
    <cellStyle name="20% - Accent4 5 3 11 2" xfId="27248"/>
    <cellStyle name="20% - Accent4 5 3 12" xfId="19905"/>
    <cellStyle name="20% - Accent4 5 3 12 2" xfId="35955"/>
    <cellStyle name="20% - Accent4 5 3 13" xfId="21401"/>
    <cellStyle name="20% - Accent4 5 3 2" xfId="557"/>
    <cellStyle name="20% - Accent4 5 3 2 10" xfId="6611"/>
    <cellStyle name="20% - Accent4 5 3 2 10 2" xfId="27250"/>
    <cellStyle name="20% - Accent4 5 3 2 11" xfId="20047"/>
    <cellStyle name="20% - Accent4 5 3 2 11 2" xfId="36097"/>
    <cellStyle name="20% - Accent4 5 3 2 12" xfId="21543"/>
    <cellStyle name="20% - Accent4 5 3 2 2" xfId="1253"/>
    <cellStyle name="20% - Accent4 5 3 2 2 2" xfId="2142"/>
    <cellStyle name="20% - Accent4 5 3 2 2 2 2" xfId="6613"/>
    <cellStyle name="20% - Accent4 5 3 2 2 2 2 2" xfId="27252"/>
    <cellStyle name="20% - Accent4 5 3 2 2 2 3" xfId="23073"/>
    <cellStyle name="20% - Accent4 5 3 2 2 3" xfId="2793"/>
    <cellStyle name="20% - Accent4 5 3 2 2 3 2" xfId="23724"/>
    <cellStyle name="20% - Accent4 5 3 2 2 4" xfId="6612"/>
    <cellStyle name="20% - Accent4 5 3 2 2 4 2" xfId="27251"/>
    <cellStyle name="20% - Accent4 5 3 2 2 5" xfId="20795"/>
    <cellStyle name="20% - Accent4 5 3 2 2 6" xfId="22184"/>
    <cellStyle name="20% - Accent4 5 3 2 3" xfId="2141"/>
    <cellStyle name="20% - Accent4 5 3 2 3 2" xfId="6615"/>
    <cellStyle name="20% - Accent4 5 3 2 3 2 2" xfId="27254"/>
    <cellStyle name="20% - Accent4 5 3 2 3 3" xfId="6614"/>
    <cellStyle name="20% - Accent4 5 3 2 3 3 2" xfId="27253"/>
    <cellStyle name="20% - Accent4 5 3 2 3 4" xfId="23072"/>
    <cellStyle name="20% - Accent4 5 3 2 4" xfId="2794"/>
    <cellStyle name="20% - Accent4 5 3 2 4 2" xfId="6616"/>
    <cellStyle name="20% - Accent4 5 3 2 4 2 2" xfId="27255"/>
    <cellStyle name="20% - Accent4 5 3 2 4 3" xfId="23725"/>
    <cellStyle name="20% - Accent4 5 3 2 5" xfId="6617"/>
    <cellStyle name="20% - Accent4 5 3 2 5 2" xfId="27256"/>
    <cellStyle name="20% - Accent4 5 3 2 6" xfId="6618"/>
    <cellStyle name="20% - Accent4 5 3 2 6 2" xfId="27257"/>
    <cellStyle name="20% - Accent4 5 3 2 7" xfId="6619"/>
    <cellStyle name="20% - Accent4 5 3 2 7 2" xfId="27258"/>
    <cellStyle name="20% - Accent4 5 3 2 8" xfId="6620"/>
    <cellStyle name="20% - Accent4 5 3 2 8 2" xfId="27259"/>
    <cellStyle name="20% - Accent4 5 3 2 9" xfId="6621"/>
    <cellStyle name="20% - Accent4 5 3 2 9 2" xfId="27260"/>
    <cellStyle name="20% - Accent4 5 3 3" xfId="679"/>
    <cellStyle name="20% - Accent4 5 3 3 2" xfId="1254"/>
    <cellStyle name="20% - Accent4 5 3 3 2 2" xfId="2144"/>
    <cellStyle name="20% - Accent4 5 3 3 2 2 2" xfId="23075"/>
    <cellStyle name="20% - Accent4 5 3 3 2 3" xfId="2791"/>
    <cellStyle name="20% - Accent4 5 3 3 2 3 2" xfId="23722"/>
    <cellStyle name="20% - Accent4 5 3 3 2 4" xfId="6623"/>
    <cellStyle name="20% - Accent4 5 3 3 2 4 2" xfId="27262"/>
    <cellStyle name="20% - Accent4 5 3 3 2 5" xfId="20905"/>
    <cellStyle name="20% - Accent4 5 3 3 2 6" xfId="22185"/>
    <cellStyle name="20% - Accent4 5 3 3 3" xfId="2143"/>
    <cellStyle name="20% - Accent4 5 3 3 3 2" xfId="6624"/>
    <cellStyle name="20% - Accent4 5 3 3 3 2 2" xfId="27263"/>
    <cellStyle name="20% - Accent4 5 3 3 3 3" xfId="23074"/>
    <cellStyle name="20% - Accent4 5 3 3 4" xfId="2792"/>
    <cellStyle name="20% - Accent4 5 3 3 4 2" xfId="23723"/>
    <cellStyle name="20% - Accent4 5 3 3 5" xfId="6622"/>
    <cellStyle name="20% - Accent4 5 3 3 5 2" xfId="27261"/>
    <cellStyle name="20% - Accent4 5 3 3 6" xfId="20157"/>
    <cellStyle name="20% - Accent4 5 3 3 6 2" xfId="36207"/>
    <cellStyle name="20% - Accent4 5 3 3 7" xfId="21653"/>
    <cellStyle name="20% - Accent4 5 3 4" xfId="802"/>
    <cellStyle name="20% - Accent4 5 3 4 2" xfId="1255"/>
    <cellStyle name="20% - Accent4 5 3 4 2 2" xfId="2146"/>
    <cellStyle name="20% - Accent4 5 3 4 2 2 2" xfId="23077"/>
    <cellStyle name="20% - Accent4 5 3 4 2 3" xfId="2789"/>
    <cellStyle name="20% - Accent4 5 3 4 2 3 2" xfId="23720"/>
    <cellStyle name="20% - Accent4 5 3 4 2 4" xfId="6626"/>
    <cellStyle name="20% - Accent4 5 3 4 2 4 2" xfId="27265"/>
    <cellStyle name="20% - Accent4 5 3 4 2 5" xfId="21019"/>
    <cellStyle name="20% - Accent4 5 3 4 2 6" xfId="22186"/>
    <cellStyle name="20% - Accent4 5 3 4 3" xfId="2145"/>
    <cellStyle name="20% - Accent4 5 3 4 3 2" xfId="6627"/>
    <cellStyle name="20% - Accent4 5 3 4 3 2 2" xfId="27266"/>
    <cellStyle name="20% - Accent4 5 3 4 3 3" xfId="23076"/>
    <cellStyle name="20% - Accent4 5 3 4 4" xfId="2790"/>
    <cellStyle name="20% - Accent4 5 3 4 4 2" xfId="23721"/>
    <cellStyle name="20% - Accent4 5 3 4 5" xfId="6625"/>
    <cellStyle name="20% - Accent4 5 3 4 5 2" xfId="27264"/>
    <cellStyle name="20% - Accent4 5 3 4 6" xfId="20271"/>
    <cellStyle name="20% - Accent4 5 3 4 6 2" xfId="36321"/>
    <cellStyle name="20% - Accent4 5 3 4 7" xfId="21767"/>
    <cellStyle name="20% - Accent4 5 3 5" xfId="920"/>
    <cellStyle name="20% - Accent4 5 3 5 2" xfId="1256"/>
    <cellStyle name="20% - Accent4 5 3 5 2 2" xfId="2148"/>
    <cellStyle name="20% - Accent4 5 3 5 2 2 2" xfId="23079"/>
    <cellStyle name="20% - Accent4 5 3 5 2 3" xfId="2787"/>
    <cellStyle name="20% - Accent4 5 3 5 2 3 2" xfId="23718"/>
    <cellStyle name="20% - Accent4 5 3 5 2 4" xfId="6629"/>
    <cellStyle name="20% - Accent4 5 3 5 2 4 2" xfId="27268"/>
    <cellStyle name="20% - Accent4 5 3 5 2 5" xfId="21131"/>
    <cellStyle name="20% - Accent4 5 3 5 2 6" xfId="22187"/>
    <cellStyle name="20% - Accent4 5 3 5 3" xfId="2147"/>
    <cellStyle name="20% - Accent4 5 3 5 3 2" xfId="23078"/>
    <cellStyle name="20% - Accent4 5 3 5 4" xfId="2788"/>
    <cellStyle name="20% - Accent4 5 3 5 4 2" xfId="23719"/>
    <cellStyle name="20% - Accent4 5 3 5 5" xfId="6628"/>
    <cellStyle name="20% - Accent4 5 3 5 5 2" xfId="27267"/>
    <cellStyle name="20% - Accent4 5 3 5 6" xfId="20383"/>
    <cellStyle name="20% - Accent4 5 3 5 6 2" xfId="36433"/>
    <cellStyle name="20% - Accent4 5 3 5 7" xfId="21879"/>
    <cellStyle name="20% - Accent4 5 3 6" xfId="1039"/>
    <cellStyle name="20% - Accent4 5 3 6 2" xfId="1257"/>
    <cellStyle name="20% - Accent4 5 3 6 2 2" xfId="2150"/>
    <cellStyle name="20% - Accent4 5 3 6 2 2 2" xfId="23081"/>
    <cellStyle name="20% - Accent4 5 3 6 2 3" xfId="2785"/>
    <cellStyle name="20% - Accent4 5 3 6 2 3 2" xfId="23716"/>
    <cellStyle name="20% - Accent4 5 3 6 2 4" xfId="6631"/>
    <cellStyle name="20% - Accent4 5 3 6 2 4 2" xfId="27270"/>
    <cellStyle name="20% - Accent4 5 3 6 2 5" xfId="21247"/>
    <cellStyle name="20% - Accent4 5 3 6 2 6" xfId="22188"/>
    <cellStyle name="20% - Accent4 5 3 6 3" xfId="2149"/>
    <cellStyle name="20% - Accent4 5 3 6 3 2" xfId="23080"/>
    <cellStyle name="20% - Accent4 5 3 6 4" xfId="2786"/>
    <cellStyle name="20% - Accent4 5 3 6 4 2" xfId="23717"/>
    <cellStyle name="20% - Accent4 5 3 6 5" xfId="6630"/>
    <cellStyle name="20% - Accent4 5 3 6 5 2" xfId="27269"/>
    <cellStyle name="20% - Accent4 5 3 6 6" xfId="20499"/>
    <cellStyle name="20% - Accent4 5 3 6 6 2" xfId="36549"/>
    <cellStyle name="20% - Accent4 5 3 6 7" xfId="21995"/>
    <cellStyle name="20% - Accent4 5 3 7" xfId="330"/>
    <cellStyle name="20% - Accent4 5 3 7 2" xfId="1258"/>
    <cellStyle name="20% - Accent4 5 3 7 2 2" xfId="2152"/>
    <cellStyle name="20% - Accent4 5 3 7 2 2 2" xfId="23083"/>
    <cellStyle name="20% - Accent4 5 3 7 2 3" xfId="2783"/>
    <cellStyle name="20% - Accent4 5 3 7 2 3 2" xfId="23714"/>
    <cellStyle name="20% - Accent4 5 3 7 2 4" xfId="6633"/>
    <cellStyle name="20% - Accent4 5 3 7 2 4 2" xfId="27272"/>
    <cellStyle name="20% - Accent4 5 3 7 2 5" xfId="20677"/>
    <cellStyle name="20% - Accent4 5 3 7 2 6" xfId="22189"/>
    <cellStyle name="20% - Accent4 5 3 7 3" xfId="2151"/>
    <cellStyle name="20% - Accent4 5 3 7 3 2" xfId="23082"/>
    <cellStyle name="20% - Accent4 5 3 7 4" xfId="2784"/>
    <cellStyle name="20% - Accent4 5 3 7 4 2" xfId="23715"/>
    <cellStyle name="20% - Accent4 5 3 7 5" xfId="6632"/>
    <cellStyle name="20% - Accent4 5 3 7 5 2" xfId="27271"/>
    <cellStyle name="20% - Accent4 5 3 7 6" xfId="19929"/>
    <cellStyle name="20% - Accent4 5 3 7 6 2" xfId="35979"/>
    <cellStyle name="20% - Accent4 5 3 7 7" xfId="21425"/>
    <cellStyle name="20% - Accent4 5 3 8" xfId="1259"/>
    <cellStyle name="20% - Accent4 5 3 8 2" xfId="2153"/>
    <cellStyle name="20% - Accent4 5 3 8 2 2" xfId="23084"/>
    <cellStyle name="20% - Accent4 5 3 8 3" xfId="2782"/>
    <cellStyle name="20% - Accent4 5 3 8 3 2" xfId="23713"/>
    <cellStyle name="20% - Accent4 5 3 8 4" xfId="6634"/>
    <cellStyle name="20% - Accent4 5 3 8 4 2" xfId="27273"/>
    <cellStyle name="20% - Accent4 5 3 8 5" xfId="20653"/>
    <cellStyle name="20% - Accent4 5 3 8 6" xfId="22190"/>
    <cellStyle name="20% - Accent4 5 3 9" xfId="2140"/>
    <cellStyle name="20% - Accent4 5 3 9 2" xfId="6635"/>
    <cellStyle name="20% - Accent4 5 3 9 2 2" xfId="27274"/>
    <cellStyle name="20% - Accent4 5 3 9 3" xfId="23071"/>
    <cellStyle name="20% - Accent4 5 4" xfId="496"/>
    <cellStyle name="20% - Accent4 5 4 10" xfId="6637"/>
    <cellStyle name="20% - Accent4 5 4 10 2" xfId="27276"/>
    <cellStyle name="20% - Accent4 5 4 11" xfId="6636"/>
    <cellStyle name="20% - Accent4 5 4 11 2" xfId="27275"/>
    <cellStyle name="20% - Accent4 5 4 12" xfId="19987"/>
    <cellStyle name="20% - Accent4 5 4 12 2" xfId="36037"/>
    <cellStyle name="20% - Accent4 5 4 13" xfId="21483"/>
    <cellStyle name="20% - Accent4 5 4 2" xfId="1260"/>
    <cellStyle name="20% - Accent4 5 4 2 10" xfId="6638"/>
    <cellStyle name="20% - Accent4 5 4 2 10 2" xfId="27277"/>
    <cellStyle name="20% - Accent4 5 4 2 11" xfId="20735"/>
    <cellStyle name="20% - Accent4 5 4 2 12" xfId="22191"/>
    <cellStyle name="20% - Accent4 5 4 2 2" xfId="2155"/>
    <cellStyle name="20% - Accent4 5 4 2 2 2" xfId="6640"/>
    <cellStyle name="20% - Accent4 5 4 2 2 2 2" xfId="27279"/>
    <cellStyle name="20% - Accent4 5 4 2 2 3" xfId="6639"/>
    <cellStyle name="20% - Accent4 5 4 2 2 3 2" xfId="27278"/>
    <cellStyle name="20% - Accent4 5 4 2 2 4" xfId="23086"/>
    <cellStyle name="20% - Accent4 5 4 2 3" xfId="2780"/>
    <cellStyle name="20% - Accent4 5 4 2 3 2" xfId="6642"/>
    <cellStyle name="20% - Accent4 5 4 2 3 2 2" xfId="27281"/>
    <cellStyle name="20% - Accent4 5 4 2 3 3" xfId="6641"/>
    <cellStyle name="20% - Accent4 5 4 2 3 3 2" xfId="27280"/>
    <cellStyle name="20% - Accent4 5 4 2 3 4" xfId="23711"/>
    <cellStyle name="20% - Accent4 5 4 2 4" xfId="6643"/>
    <cellStyle name="20% - Accent4 5 4 2 4 2" xfId="27282"/>
    <cellStyle name="20% - Accent4 5 4 2 5" xfId="6644"/>
    <cellStyle name="20% - Accent4 5 4 2 5 2" xfId="27283"/>
    <cellStyle name="20% - Accent4 5 4 2 6" xfId="6645"/>
    <cellStyle name="20% - Accent4 5 4 2 6 2" xfId="27284"/>
    <cellStyle name="20% - Accent4 5 4 2 7" xfId="6646"/>
    <cellStyle name="20% - Accent4 5 4 2 7 2" xfId="27285"/>
    <cellStyle name="20% - Accent4 5 4 2 8" xfId="6647"/>
    <cellStyle name="20% - Accent4 5 4 2 8 2" xfId="27286"/>
    <cellStyle name="20% - Accent4 5 4 2 9" xfId="6648"/>
    <cellStyle name="20% - Accent4 5 4 2 9 2" xfId="27287"/>
    <cellStyle name="20% - Accent4 5 4 3" xfId="2154"/>
    <cellStyle name="20% - Accent4 5 4 3 2" xfId="6650"/>
    <cellStyle name="20% - Accent4 5 4 3 2 2" xfId="27289"/>
    <cellStyle name="20% - Accent4 5 4 3 3" xfId="6649"/>
    <cellStyle name="20% - Accent4 5 4 3 3 2" xfId="27288"/>
    <cellStyle name="20% - Accent4 5 4 3 4" xfId="23085"/>
    <cellStyle name="20% - Accent4 5 4 4" xfId="2781"/>
    <cellStyle name="20% - Accent4 5 4 4 2" xfId="6652"/>
    <cellStyle name="20% - Accent4 5 4 4 2 2" xfId="27291"/>
    <cellStyle name="20% - Accent4 5 4 4 3" xfId="6651"/>
    <cellStyle name="20% - Accent4 5 4 4 3 2" xfId="27290"/>
    <cellStyle name="20% - Accent4 5 4 4 4" xfId="23712"/>
    <cellStyle name="20% - Accent4 5 4 5" xfId="6653"/>
    <cellStyle name="20% - Accent4 5 4 5 2" xfId="27292"/>
    <cellStyle name="20% - Accent4 5 4 6" xfId="6654"/>
    <cellStyle name="20% - Accent4 5 4 6 2" xfId="27293"/>
    <cellStyle name="20% - Accent4 5 4 7" xfId="6655"/>
    <cellStyle name="20% - Accent4 5 4 7 2" xfId="27294"/>
    <cellStyle name="20% - Accent4 5 4 8" xfId="6656"/>
    <cellStyle name="20% - Accent4 5 4 8 2" xfId="27295"/>
    <cellStyle name="20% - Accent4 5 4 9" xfId="6657"/>
    <cellStyle name="20% - Accent4 5 4 9 2" xfId="27296"/>
    <cellStyle name="20% - Accent4 5 5" xfId="621"/>
    <cellStyle name="20% - Accent4 5 5 10" xfId="6659"/>
    <cellStyle name="20% - Accent4 5 5 10 2" xfId="27298"/>
    <cellStyle name="20% - Accent4 5 5 11" xfId="6658"/>
    <cellStyle name="20% - Accent4 5 5 11 2" xfId="27297"/>
    <cellStyle name="20% - Accent4 5 5 12" xfId="20099"/>
    <cellStyle name="20% - Accent4 5 5 12 2" xfId="36149"/>
    <cellStyle name="20% - Accent4 5 5 13" xfId="21595"/>
    <cellStyle name="20% - Accent4 5 5 2" xfId="1261"/>
    <cellStyle name="20% - Accent4 5 5 2 10" xfId="6660"/>
    <cellStyle name="20% - Accent4 5 5 2 10 2" xfId="27299"/>
    <cellStyle name="20% - Accent4 5 5 2 11" xfId="20847"/>
    <cellStyle name="20% - Accent4 5 5 2 12" xfId="22192"/>
    <cellStyle name="20% - Accent4 5 5 2 2" xfId="2157"/>
    <cellStyle name="20% - Accent4 5 5 2 2 2" xfId="6662"/>
    <cellStyle name="20% - Accent4 5 5 2 2 2 2" xfId="27301"/>
    <cellStyle name="20% - Accent4 5 5 2 2 3" xfId="6661"/>
    <cellStyle name="20% - Accent4 5 5 2 2 3 2" xfId="27300"/>
    <cellStyle name="20% - Accent4 5 5 2 2 4" xfId="23088"/>
    <cellStyle name="20% - Accent4 5 5 2 3" xfId="2778"/>
    <cellStyle name="20% - Accent4 5 5 2 3 2" xfId="6664"/>
    <cellStyle name="20% - Accent4 5 5 2 3 2 2" xfId="27303"/>
    <cellStyle name="20% - Accent4 5 5 2 3 3" xfId="6663"/>
    <cellStyle name="20% - Accent4 5 5 2 3 3 2" xfId="27302"/>
    <cellStyle name="20% - Accent4 5 5 2 3 4" xfId="23709"/>
    <cellStyle name="20% - Accent4 5 5 2 4" xfId="6665"/>
    <cellStyle name="20% - Accent4 5 5 2 4 2" xfId="27304"/>
    <cellStyle name="20% - Accent4 5 5 2 5" xfId="6666"/>
    <cellStyle name="20% - Accent4 5 5 2 5 2" xfId="27305"/>
    <cellStyle name="20% - Accent4 5 5 2 6" xfId="6667"/>
    <cellStyle name="20% - Accent4 5 5 2 6 2" xfId="27306"/>
    <cellStyle name="20% - Accent4 5 5 2 7" xfId="6668"/>
    <cellStyle name="20% - Accent4 5 5 2 7 2" xfId="27307"/>
    <cellStyle name="20% - Accent4 5 5 2 8" xfId="6669"/>
    <cellStyle name="20% - Accent4 5 5 2 8 2" xfId="27308"/>
    <cellStyle name="20% - Accent4 5 5 2 9" xfId="6670"/>
    <cellStyle name="20% - Accent4 5 5 2 9 2" xfId="27309"/>
    <cellStyle name="20% - Accent4 5 5 3" xfId="2156"/>
    <cellStyle name="20% - Accent4 5 5 3 2" xfId="6672"/>
    <cellStyle name="20% - Accent4 5 5 3 2 2" xfId="27311"/>
    <cellStyle name="20% - Accent4 5 5 3 3" xfId="6671"/>
    <cellStyle name="20% - Accent4 5 5 3 3 2" xfId="27310"/>
    <cellStyle name="20% - Accent4 5 5 3 4" xfId="23087"/>
    <cellStyle name="20% - Accent4 5 5 4" xfId="2779"/>
    <cellStyle name="20% - Accent4 5 5 4 2" xfId="6674"/>
    <cellStyle name="20% - Accent4 5 5 4 2 2" xfId="27313"/>
    <cellStyle name="20% - Accent4 5 5 4 3" xfId="6673"/>
    <cellStyle name="20% - Accent4 5 5 4 3 2" xfId="27312"/>
    <cellStyle name="20% - Accent4 5 5 4 4" xfId="23710"/>
    <cellStyle name="20% - Accent4 5 5 5" xfId="6675"/>
    <cellStyle name="20% - Accent4 5 5 5 2" xfId="27314"/>
    <cellStyle name="20% - Accent4 5 5 6" xfId="6676"/>
    <cellStyle name="20% - Accent4 5 5 6 2" xfId="27315"/>
    <cellStyle name="20% - Accent4 5 5 7" xfId="6677"/>
    <cellStyle name="20% - Accent4 5 5 7 2" xfId="27316"/>
    <cellStyle name="20% - Accent4 5 5 8" xfId="6678"/>
    <cellStyle name="20% - Accent4 5 5 8 2" xfId="27317"/>
    <cellStyle name="20% - Accent4 5 5 9" xfId="6679"/>
    <cellStyle name="20% - Accent4 5 5 9 2" xfId="27318"/>
    <cellStyle name="20% - Accent4 5 6" xfId="743"/>
    <cellStyle name="20% - Accent4 5 6 10" xfId="6681"/>
    <cellStyle name="20% - Accent4 5 6 10 2" xfId="27320"/>
    <cellStyle name="20% - Accent4 5 6 11" xfId="6680"/>
    <cellStyle name="20% - Accent4 5 6 11 2" xfId="27319"/>
    <cellStyle name="20% - Accent4 5 6 12" xfId="20213"/>
    <cellStyle name="20% - Accent4 5 6 12 2" xfId="36263"/>
    <cellStyle name="20% - Accent4 5 6 13" xfId="21709"/>
    <cellStyle name="20% - Accent4 5 6 2" xfId="1262"/>
    <cellStyle name="20% - Accent4 5 6 2 10" xfId="6682"/>
    <cellStyle name="20% - Accent4 5 6 2 10 2" xfId="27321"/>
    <cellStyle name="20% - Accent4 5 6 2 11" xfId="20961"/>
    <cellStyle name="20% - Accent4 5 6 2 12" xfId="22193"/>
    <cellStyle name="20% - Accent4 5 6 2 2" xfId="2159"/>
    <cellStyle name="20% - Accent4 5 6 2 2 2" xfId="6684"/>
    <cellStyle name="20% - Accent4 5 6 2 2 2 2" xfId="27323"/>
    <cellStyle name="20% - Accent4 5 6 2 2 3" xfId="6683"/>
    <cellStyle name="20% - Accent4 5 6 2 2 3 2" xfId="27322"/>
    <cellStyle name="20% - Accent4 5 6 2 2 4" xfId="23090"/>
    <cellStyle name="20% - Accent4 5 6 2 3" xfId="2776"/>
    <cellStyle name="20% - Accent4 5 6 2 3 2" xfId="6686"/>
    <cellStyle name="20% - Accent4 5 6 2 3 2 2" xfId="27325"/>
    <cellStyle name="20% - Accent4 5 6 2 3 3" xfId="6685"/>
    <cellStyle name="20% - Accent4 5 6 2 3 3 2" xfId="27324"/>
    <cellStyle name="20% - Accent4 5 6 2 3 4" xfId="23707"/>
    <cellStyle name="20% - Accent4 5 6 2 4" xfId="6687"/>
    <cellStyle name="20% - Accent4 5 6 2 4 2" xfId="27326"/>
    <cellStyle name="20% - Accent4 5 6 2 5" xfId="6688"/>
    <cellStyle name="20% - Accent4 5 6 2 5 2" xfId="27327"/>
    <cellStyle name="20% - Accent4 5 6 2 6" xfId="6689"/>
    <cellStyle name="20% - Accent4 5 6 2 6 2" xfId="27328"/>
    <cellStyle name="20% - Accent4 5 6 2 7" xfId="6690"/>
    <cellStyle name="20% - Accent4 5 6 2 7 2" xfId="27329"/>
    <cellStyle name="20% - Accent4 5 6 2 8" xfId="6691"/>
    <cellStyle name="20% - Accent4 5 6 2 8 2" xfId="27330"/>
    <cellStyle name="20% - Accent4 5 6 2 9" xfId="6692"/>
    <cellStyle name="20% - Accent4 5 6 2 9 2" xfId="27331"/>
    <cellStyle name="20% - Accent4 5 6 3" xfId="2158"/>
    <cellStyle name="20% - Accent4 5 6 3 2" xfId="6694"/>
    <cellStyle name="20% - Accent4 5 6 3 2 2" xfId="27333"/>
    <cellStyle name="20% - Accent4 5 6 3 3" xfId="6693"/>
    <cellStyle name="20% - Accent4 5 6 3 3 2" xfId="27332"/>
    <cellStyle name="20% - Accent4 5 6 3 4" xfId="23089"/>
    <cellStyle name="20% - Accent4 5 6 4" xfId="2777"/>
    <cellStyle name="20% - Accent4 5 6 4 2" xfId="6696"/>
    <cellStyle name="20% - Accent4 5 6 4 2 2" xfId="27335"/>
    <cellStyle name="20% - Accent4 5 6 4 3" xfId="6695"/>
    <cellStyle name="20% - Accent4 5 6 4 3 2" xfId="27334"/>
    <cellStyle name="20% - Accent4 5 6 4 4" xfId="23708"/>
    <cellStyle name="20% - Accent4 5 6 5" xfId="6697"/>
    <cellStyle name="20% - Accent4 5 6 5 2" xfId="27336"/>
    <cellStyle name="20% - Accent4 5 6 6" xfId="6698"/>
    <cellStyle name="20% - Accent4 5 6 6 2" xfId="27337"/>
    <cellStyle name="20% - Accent4 5 6 7" xfId="6699"/>
    <cellStyle name="20% - Accent4 5 6 7 2" xfId="27338"/>
    <cellStyle name="20% - Accent4 5 6 8" xfId="6700"/>
    <cellStyle name="20% - Accent4 5 6 8 2" xfId="27339"/>
    <cellStyle name="20% - Accent4 5 6 9" xfId="6701"/>
    <cellStyle name="20% - Accent4 5 6 9 2" xfId="27340"/>
    <cellStyle name="20% - Accent4 5 7" xfId="862"/>
    <cellStyle name="20% - Accent4 5 7 10" xfId="6703"/>
    <cellStyle name="20% - Accent4 5 7 10 2" xfId="27342"/>
    <cellStyle name="20% - Accent4 5 7 11" xfId="6702"/>
    <cellStyle name="20% - Accent4 5 7 11 2" xfId="27341"/>
    <cellStyle name="20% - Accent4 5 7 12" xfId="20325"/>
    <cellStyle name="20% - Accent4 5 7 12 2" xfId="36375"/>
    <cellStyle name="20% - Accent4 5 7 13" xfId="21821"/>
    <cellStyle name="20% - Accent4 5 7 2" xfId="1263"/>
    <cellStyle name="20% - Accent4 5 7 2 10" xfId="6704"/>
    <cellStyle name="20% - Accent4 5 7 2 10 2" xfId="27343"/>
    <cellStyle name="20% - Accent4 5 7 2 11" xfId="21073"/>
    <cellStyle name="20% - Accent4 5 7 2 12" xfId="22194"/>
    <cellStyle name="20% - Accent4 5 7 2 2" xfId="2161"/>
    <cellStyle name="20% - Accent4 5 7 2 2 2" xfId="6706"/>
    <cellStyle name="20% - Accent4 5 7 2 2 2 2" xfId="27345"/>
    <cellStyle name="20% - Accent4 5 7 2 2 3" xfId="6705"/>
    <cellStyle name="20% - Accent4 5 7 2 2 3 2" xfId="27344"/>
    <cellStyle name="20% - Accent4 5 7 2 2 4" xfId="23092"/>
    <cellStyle name="20% - Accent4 5 7 2 3" xfId="2774"/>
    <cellStyle name="20% - Accent4 5 7 2 3 2" xfId="6708"/>
    <cellStyle name="20% - Accent4 5 7 2 3 2 2" xfId="27347"/>
    <cellStyle name="20% - Accent4 5 7 2 3 3" xfId="6707"/>
    <cellStyle name="20% - Accent4 5 7 2 3 3 2" xfId="27346"/>
    <cellStyle name="20% - Accent4 5 7 2 3 4" xfId="23705"/>
    <cellStyle name="20% - Accent4 5 7 2 4" xfId="6709"/>
    <cellStyle name="20% - Accent4 5 7 2 4 2" xfId="27348"/>
    <cellStyle name="20% - Accent4 5 7 2 5" xfId="6710"/>
    <cellStyle name="20% - Accent4 5 7 2 5 2" xfId="27349"/>
    <cellStyle name="20% - Accent4 5 7 2 6" xfId="6711"/>
    <cellStyle name="20% - Accent4 5 7 2 6 2" xfId="27350"/>
    <cellStyle name="20% - Accent4 5 7 2 7" xfId="6712"/>
    <cellStyle name="20% - Accent4 5 7 2 7 2" xfId="27351"/>
    <cellStyle name="20% - Accent4 5 7 2 8" xfId="6713"/>
    <cellStyle name="20% - Accent4 5 7 2 8 2" xfId="27352"/>
    <cellStyle name="20% - Accent4 5 7 2 9" xfId="6714"/>
    <cellStyle name="20% - Accent4 5 7 2 9 2" xfId="27353"/>
    <cellStyle name="20% - Accent4 5 7 3" xfId="2160"/>
    <cellStyle name="20% - Accent4 5 7 3 2" xfId="6716"/>
    <cellStyle name="20% - Accent4 5 7 3 2 2" xfId="27355"/>
    <cellStyle name="20% - Accent4 5 7 3 3" xfId="6715"/>
    <cellStyle name="20% - Accent4 5 7 3 3 2" xfId="27354"/>
    <cellStyle name="20% - Accent4 5 7 3 4" xfId="23091"/>
    <cellStyle name="20% - Accent4 5 7 4" xfId="2775"/>
    <cellStyle name="20% - Accent4 5 7 4 2" xfId="6718"/>
    <cellStyle name="20% - Accent4 5 7 4 2 2" xfId="27357"/>
    <cellStyle name="20% - Accent4 5 7 4 3" xfId="6717"/>
    <cellStyle name="20% - Accent4 5 7 4 3 2" xfId="27356"/>
    <cellStyle name="20% - Accent4 5 7 4 4" xfId="23706"/>
    <cellStyle name="20% - Accent4 5 7 5" xfId="6719"/>
    <cellStyle name="20% - Accent4 5 7 5 2" xfId="27358"/>
    <cellStyle name="20% - Accent4 5 7 6" xfId="6720"/>
    <cellStyle name="20% - Accent4 5 7 6 2" xfId="27359"/>
    <cellStyle name="20% - Accent4 5 7 7" xfId="6721"/>
    <cellStyle name="20% - Accent4 5 7 7 2" xfId="27360"/>
    <cellStyle name="20% - Accent4 5 7 8" xfId="6722"/>
    <cellStyle name="20% - Accent4 5 7 8 2" xfId="27361"/>
    <cellStyle name="20% - Accent4 5 7 9" xfId="6723"/>
    <cellStyle name="20% - Accent4 5 7 9 2" xfId="27362"/>
    <cellStyle name="20% - Accent4 5 8" xfId="979"/>
    <cellStyle name="20% - Accent4 5 8 10" xfId="6725"/>
    <cellStyle name="20% - Accent4 5 8 10 2" xfId="27364"/>
    <cellStyle name="20% - Accent4 5 8 11" xfId="6724"/>
    <cellStyle name="20% - Accent4 5 8 11 2" xfId="27363"/>
    <cellStyle name="20% - Accent4 5 8 12" xfId="20439"/>
    <cellStyle name="20% - Accent4 5 8 12 2" xfId="36489"/>
    <cellStyle name="20% - Accent4 5 8 13" xfId="21935"/>
    <cellStyle name="20% - Accent4 5 8 2" xfId="1264"/>
    <cellStyle name="20% - Accent4 5 8 2 10" xfId="6726"/>
    <cellStyle name="20% - Accent4 5 8 2 10 2" xfId="27365"/>
    <cellStyle name="20% - Accent4 5 8 2 11" xfId="21187"/>
    <cellStyle name="20% - Accent4 5 8 2 12" xfId="22195"/>
    <cellStyle name="20% - Accent4 5 8 2 2" xfId="2163"/>
    <cellStyle name="20% - Accent4 5 8 2 2 2" xfId="6728"/>
    <cellStyle name="20% - Accent4 5 8 2 2 2 2" xfId="27367"/>
    <cellStyle name="20% - Accent4 5 8 2 2 3" xfId="6727"/>
    <cellStyle name="20% - Accent4 5 8 2 2 3 2" xfId="27366"/>
    <cellStyle name="20% - Accent4 5 8 2 2 4" xfId="23094"/>
    <cellStyle name="20% - Accent4 5 8 2 3" xfId="2772"/>
    <cellStyle name="20% - Accent4 5 8 2 3 2" xfId="6730"/>
    <cellStyle name="20% - Accent4 5 8 2 3 2 2" xfId="27369"/>
    <cellStyle name="20% - Accent4 5 8 2 3 3" xfId="6729"/>
    <cellStyle name="20% - Accent4 5 8 2 3 3 2" xfId="27368"/>
    <cellStyle name="20% - Accent4 5 8 2 3 4" xfId="23703"/>
    <cellStyle name="20% - Accent4 5 8 2 4" xfId="6731"/>
    <cellStyle name="20% - Accent4 5 8 2 4 2" xfId="27370"/>
    <cellStyle name="20% - Accent4 5 8 2 5" xfId="6732"/>
    <cellStyle name="20% - Accent4 5 8 2 5 2" xfId="27371"/>
    <cellStyle name="20% - Accent4 5 8 2 6" xfId="6733"/>
    <cellStyle name="20% - Accent4 5 8 2 6 2" xfId="27372"/>
    <cellStyle name="20% - Accent4 5 8 2 7" xfId="6734"/>
    <cellStyle name="20% - Accent4 5 8 2 7 2" xfId="27373"/>
    <cellStyle name="20% - Accent4 5 8 2 8" xfId="6735"/>
    <cellStyle name="20% - Accent4 5 8 2 8 2" xfId="27374"/>
    <cellStyle name="20% - Accent4 5 8 2 9" xfId="6736"/>
    <cellStyle name="20% - Accent4 5 8 2 9 2" xfId="27375"/>
    <cellStyle name="20% - Accent4 5 8 3" xfId="2162"/>
    <cellStyle name="20% - Accent4 5 8 3 2" xfId="6738"/>
    <cellStyle name="20% - Accent4 5 8 3 2 2" xfId="27377"/>
    <cellStyle name="20% - Accent4 5 8 3 3" xfId="6737"/>
    <cellStyle name="20% - Accent4 5 8 3 3 2" xfId="27376"/>
    <cellStyle name="20% - Accent4 5 8 3 4" xfId="23093"/>
    <cellStyle name="20% - Accent4 5 8 4" xfId="2773"/>
    <cellStyle name="20% - Accent4 5 8 4 2" xfId="6740"/>
    <cellStyle name="20% - Accent4 5 8 4 2 2" xfId="27379"/>
    <cellStyle name="20% - Accent4 5 8 4 3" xfId="6739"/>
    <cellStyle name="20% - Accent4 5 8 4 3 2" xfId="27378"/>
    <cellStyle name="20% - Accent4 5 8 4 4" xfId="23704"/>
    <cellStyle name="20% - Accent4 5 8 5" xfId="6741"/>
    <cellStyle name="20% - Accent4 5 8 5 2" xfId="27380"/>
    <cellStyle name="20% - Accent4 5 8 6" xfId="6742"/>
    <cellStyle name="20% - Accent4 5 8 6 2" xfId="27381"/>
    <cellStyle name="20% - Accent4 5 8 7" xfId="6743"/>
    <cellStyle name="20% - Accent4 5 8 7 2" xfId="27382"/>
    <cellStyle name="20% - Accent4 5 8 8" xfId="6744"/>
    <cellStyle name="20% - Accent4 5 8 8 2" xfId="27383"/>
    <cellStyle name="20% - Accent4 5 8 9" xfId="6745"/>
    <cellStyle name="20% - Accent4 5 8 9 2" xfId="27384"/>
    <cellStyle name="20% - Accent4 5 9" xfId="379"/>
    <cellStyle name="20% - Accent4 5 9 10" xfId="6746"/>
    <cellStyle name="20% - Accent4 5 9 10 2" xfId="27385"/>
    <cellStyle name="20% - Accent4 5 9 11" xfId="19942"/>
    <cellStyle name="20% - Accent4 5 9 11 2" xfId="35992"/>
    <cellStyle name="20% - Accent4 5 9 12" xfId="21438"/>
    <cellStyle name="20% - Accent4 5 9 2" xfId="1265"/>
    <cellStyle name="20% - Accent4 5 9 2 2" xfId="2165"/>
    <cellStyle name="20% - Accent4 5 9 2 2 2" xfId="6748"/>
    <cellStyle name="20% - Accent4 5 9 2 2 2 2" xfId="27387"/>
    <cellStyle name="20% - Accent4 5 9 2 2 3" xfId="23096"/>
    <cellStyle name="20% - Accent4 5 9 2 3" xfId="2770"/>
    <cellStyle name="20% - Accent4 5 9 2 3 2" xfId="23701"/>
    <cellStyle name="20% - Accent4 5 9 2 4" xfId="6747"/>
    <cellStyle name="20% - Accent4 5 9 2 4 2" xfId="27386"/>
    <cellStyle name="20% - Accent4 5 9 2 5" xfId="20690"/>
    <cellStyle name="20% - Accent4 5 9 2 6" xfId="22196"/>
    <cellStyle name="20% - Accent4 5 9 3" xfId="2164"/>
    <cellStyle name="20% - Accent4 5 9 3 2" xfId="6750"/>
    <cellStyle name="20% - Accent4 5 9 3 2 2" xfId="27389"/>
    <cellStyle name="20% - Accent4 5 9 3 3" xfId="6749"/>
    <cellStyle name="20% - Accent4 5 9 3 3 2" xfId="27388"/>
    <cellStyle name="20% - Accent4 5 9 3 4" xfId="23095"/>
    <cellStyle name="20% - Accent4 5 9 4" xfId="2771"/>
    <cellStyle name="20% - Accent4 5 9 4 2" xfId="6751"/>
    <cellStyle name="20% - Accent4 5 9 4 2 2" xfId="27390"/>
    <cellStyle name="20% - Accent4 5 9 4 3" xfId="23702"/>
    <cellStyle name="20% - Accent4 5 9 5" xfId="6752"/>
    <cellStyle name="20% - Accent4 5 9 5 2" xfId="27391"/>
    <cellStyle name="20% - Accent4 5 9 6" xfId="6753"/>
    <cellStyle name="20% - Accent4 5 9 6 2" xfId="27392"/>
    <cellStyle name="20% - Accent4 5 9 7" xfId="6754"/>
    <cellStyle name="20% - Accent4 5 9 7 2" xfId="27393"/>
    <cellStyle name="20% - Accent4 5 9 8" xfId="6755"/>
    <cellStyle name="20% - Accent4 5 9 8 2" xfId="27394"/>
    <cellStyle name="20% - Accent4 5 9 9" xfId="6756"/>
    <cellStyle name="20% - Accent4 5 9 9 2" xfId="27395"/>
    <cellStyle name="20% - Accent4 6" xfId="290"/>
    <cellStyle name="20% - Accent4 6 10" xfId="2769"/>
    <cellStyle name="20% - Accent4 6 10 2" xfId="23700"/>
    <cellStyle name="20% - Accent4 6 11" xfId="6757"/>
    <cellStyle name="20% - Accent4 6 11 2" xfId="27396"/>
    <cellStyle name="20% - Accent4 6 12" xfId="19890"/>
    <cellStyle name="20% - Accent4 6 12 2" xfId="35940"/>
    <cellStyle name="20% - Accent4 6 13" xfId="21386"/>
    <cellStyle name="20% - Accent4 6 2" xfId="542"/>
    <cellStyle name="20% - Accent4 6 2 2" xfId="1266"/>
    <cellStyle name="20% - Accent4 6 2 2 2" xfId="2168"/>
    <cellStyle name="20% - Accent4 6 2 2 2 2" xfId="23099"/>
    <cellStyle name="20% - Accent4 6 2 2 3" xfId="2767"/>
    <cellStyle name="20% - Accent4 6 2 2 3 2" xfId="23698"/>
    <cellStyle name="20% - Accent4 6 2 2 4" xfId="6759"/>
    <cellStyle name="20% - Accent4 6 2 2 4 2" xfId="27398"/>
    <cellStyle name="20% - Accent4 6 2 2 5" xfId="20780"/>
    <cellStyle name="20% - Accent4 6 2 2 6" xfId="22197"/>
    <cellStyle name="20% - Accent4 6 2 3" xfId="2167"/>
    <cellStyle name="20% - Accent4 6 2 3 2" xfId="23098"/>
    <cellStyle name="20% - Accent4 6 2 4" xfId="2768"/>
    <cellStyle name="20% - Accent4 6 2 4 2" xfId="23699"/>
    <cellStyle name="20% - Accent4 6 2 5" xfId="6758"/>
    <cellStyle name="20% - Accent4 6 2 5 2" xfId="27397"/>
    <cellStyle name="20% - Accent4 6 2 6" xfId="20032"/>
    <cellStyle name="20% - Accent4 6 2 6 2" xfId="36082"/>
    <cellStyle name="20% - Accent4 6 2 7" xfId="21528"/>
    <cellStyle name="20% - Accent4 6 3" xfId="664"/>
    <cellStyle name="20% - Accent4 6 3 2" xfId="1267"/>
    <cellStyle name="20% - Accent4 6 3 2 2" xfId="2170"/>
    <cellStyle name="20% - Accent4 6 3 2 2 2" xfId="23101"/>
    <cellStyle name="20% - Accent4 6 3 2 3" xfId="2765"/>
    <cellStyle name="20% - Accent4 6 3 2 3 2" xfId="23696"/>
    <cellStyle name="20% - Accent4 6 3 2 4" xfId="6761"/>
    <cellStyle name="20% - Accent4 6 3 2 4 2" xfId="27400"/>
    <cellStyle name="20% - Accent4 6 3 2 5" xfId="20890"/>
    <cellStyle name="20% - Accent4 6 3 2 6" xfId="22198"/>
    <cellStyle name="20% - Accent4 6 3 3" xfId="2169"/>
    <cellStyle name="20% - Accent4 6 3 3 2" xfId="23100"/>
    <cellStyle name="20% - Accent4 6 3 4" xfId="2766"/>
    <cellStyle name="20% - Accent4 6 3 4 2" xfId="23697"/>
    <cellStyle name="20% - Accent4 6 3 5" xfId="6760"/>
    <cellStyle name="20% - Accent4 6 3 5 2" xfId="27399"/>
    <cellStyle name="20% - Accent4 6 3 6" xfId="20142"/>
    <cellStyle name="20% - Accent4 6 3 6 2" xfId="36192"/>
    <cellStyle name="20% - Accent4 6 3 7" xfId="21638"/>
    <cellStyle name="20% - Accent4 6 4" xfId="787"/>
    <cellStyle name="20% - Accent4 6 4 2" xfId="1268"/>
    <cellStyle name="20% - Accent4 6 4 2 2" xfId="2172"/>
    <cellStyle name="20% - Accent4 6 4 2 2 2" xfId="23103"/>
    <cellStyle name="20% - Accent4 6 4 2 3" xfId="2763"/>
    <cellStyle name="20% - Accent4 6 4 2 3 2" xfId="23694"/>
    <cellStyle name="20% - Accent4 6 4 2 4" xfId="6763"/>
    <cellStyle name="20% - Accent4 6 4 2 4 2" xfId="27402"/>
    <cellStyle name="20% - Accent4 6 4 2 5" xfId="21004"/>
    <cellStyle name="20% - Accent4 6 4 2 6" xfId="22199"/>
    <cellStyle name="20% - Accent4 6 4 3" xfId="2171"/>
    <cellStyle name="20% - Accent4 6 4 3 2" xfId="23102"/>
    <cellStyle name="20% - Accent4 6 4 4" xfId="2764"/>
    <cellStyle name="20% - Accent4 6 4 4 2" xfId="23695"/>
    <cellStyle name="20% - Accent4 6 4 5" xfId="6762"/>
    <cellStyle name="20% - Accent4 6 4 5 2" xfId="27401"/>
    <cellStyle name="20% - Accent4 6 4 6" xfId="20256"/>
    <cellStyle name="20% - Accent4 6 4 6 2" xfId="36306"/>
    <cellStyle name="20% - Accent4 6 4 7" xfId="21752"/>
    <cellStyle name="20% - Accent4 6 5" xfId="905"/>
    <cellStyle name="20% - Accent4 6 5 2" xfId="1269"/>
    <cellStyle name="20% - Accent4 6 5 2 2" xfId="2174"/>
    <cellStyle name="20% - Accent4 6 5 2 2 2" xfId="23105"/>
    <cellStyle name="20% - Accent4 6 5 2 3" xfId="2761"/>
    <cellStyle name="20% - Accent4 6 5 2 3 2" xfId="23692"/>
    <cellStyle name="20% - Accent4 6 5 2 4" xfId="6765"/>
    <cellStyle name="20% - Accent4 6 5 2 4 2" xfId="27404"/>
    <cellStyle name="20% - Accent4 6 5 2 5" xfId="21116"/>
    <cellStyle name="20% - Accent4 6 5 2 6" xfId="22200"/>
    <cellStyle name="20% - Accent4 6 5 3" xfId="2173"/>
    <cellStyle name="20% - Accent4 6 5 3 2" xfId="23104"/>
    <cellStyle name="20% - Accent4 6 5 4" xfId="2762"/>
    <cellStyle name="20% - Accent4 6 5 4 2" xfId="23693"/>
    <cellStyle name="20% - Accent4 6 5 5" xfId="6764"/>
    <cellStyle name="20% - Accent4 6 5 5 2" xfId="27403"/>
    <cellStyle name="20% - Accent4 6 5 6" xfId="20368"/>
    <cellStyle name="20% - Accent4 6 5 6 2" xfId="36418"/>
    <cellStyle name="20% - Accent4 6 5 7" xfId="21864"/>
    <cellStyle name="20% - Accent4 6 6" xfId="1024"/>
    <cellStyle name="20% - Accent4 6 6 2" xfId="1270"/>
    <cellStyle name="20% - Accent4 6 6 2 2" xfId="2176"/>
    <cellStyle name="20% - Accent4 6 6 2 2 2" xfId="23107"/>
    <cellStyle name="20% - Accent4 6 6 2 3" xfId="2759"/>
    <cellStyle name="20% - Accent4 6 6 2 3 2" xfId="23690"/>
    <cellStyle name="20% - Accent4 6 6 2 4" xfId="6767"/>
    <cellStyle name="20% - Accent4 6 6 2 4 2" xfId="27406"/>
    <cellStyle name="20% - Accent4 6 6 2 5" xfId="21232"/>
    <cellStyle name="20% - Accent4 6 6 2 6" xfId="22201"/>
    <cellStyle name="20% - Accent4 6 6 3" xfId="2175"/>
    <cellStyle name="20% - Accent4 6 6 3 2" xfId="23106"/>
    <cellStyle name="20% - Accent4 6 6 4" xfId="2760"/>
    <cellStyle name="20% - Accent4 6 6 4 2" xfId="23691"/>
    <cellStyle name="20% - Accent4 6 6 5" xfId="6766"/>
    <cellStyle name="20% - Accent4 6 6 5 2" xfId="27405"/>
    <cellStyle name="20% - Accent4 6 6 6" xfId="20484"/>
    <cellStyle name="20% - Accent4 6 6 6 2" xfId="36534"/>
    <cellStyle name="20% - Accent4 6 6 7" xfId="21980"/>
    <cellStyle name="20% - Accent4 6 7" xfId="944"/>
    <cellStyle name="20% - Accent4 6 7 2" xfId="1271"/>
    <cellStyle name="20% - Accent4 6 7 2 2" xfId="2178"/>
    <cellStyle name="20% - Accent4 6 7 2 2 2" xfId="23109"/>
    <cellStyle name="20% - Accent4 6 7 2 3" xfId="2695"/>
    <cellStyle name="20% - Accent4 6 7 2 3 2" xfId="23626"/>
    <cellStyle name="20% - Accent4 6 7 2 4" xfId="6769"/>
    <cellStyle name="20% - Accent4 6 7 2 4 2" xfId="27408"/>
    <cellStyle name="20% - Accent4 6 7 2 5" xfId="21155"/>
    <cellStyle name="20% - Accent4 6 7 2 6" xfId="22202"/>
    <cellStyle name="20% - Accent4 6 7 3" xfId="2177"/>
    <cellStyle name="20% - Accent4 6 7 3 2" xfId="23108"/>
    <cellStyle name="20% - Accent4 6 7 4" xfId="2696"/>
    <cellStyle name="20% - Accent4 6 7 4 2" xfId="23627"/>
    <cellStyle name="20% - Accent4 6 7 5" xfId="6768"/>
    <cellStyle name="20% - Accent4 6 7 5 2" xfId="27407"/>
    <cellStyle name="20% - Accent4 6 7 6" xfId="20407"/>
    <cellStyle name="20% - Accent4 6 7 6 2" xfId="36457"/>
    <cellStyle name="20% - Accent4 6 7 7" xfId="21903"/>
    <cellStyle name="20% - Accent4 6 8" xfId="1272"/>
    <cellStyle name="20% - Accent4 6 8 2" xfId="2179"/>
    <cellStyle name="20% - Accent4 6 8 2 2" xfId="23110"/>
    <cellStyle name="20% - Accent4 6 8 3" xfId="2694"/>
    <cellStyle name="20% - Accent4 6 8 3 2" xfId="23625"/>
    <cellStyle name="20% - Accent4 6 8 4" xfId="6770"/>
    <cellStyle name="20% - Accent4 6 8 4 2" xfId="27409"/>
    <cellStyle name="20% - Accent4 6 8 5" xfId="20638"/>
    <cellStyle name="20% - Accent4 6 8 6" xfId="22203"/>
    <cellStyle name="20% - Accent4 6 9" xfId="2166"/>
    <cellStyle name="20% - Accent4 6 9 2" xfId="23097"/>
    <cellStyle name="20% - Accent4 7" xfId="471"/>
    <cellStyle name="20% - Accent4 7 2" xfId="1273"/>
    <cellStyle name="20% - Accent4 7 2 2" xfId="2181"/>
    <cellStyle name="20% - Accent4 7 2 2 2" xfId="23112"/>
    <cellStyle name="20% - Accent4 7 2 3" xfId="2623"/>
    <cellStyle name="20% - Accent4 7 2 3 2" xfId="23554"/>
    <cellStyle name="20% - Accent4 7 2 4" xfId="6772"/>
    <cellStyle name="20% - Accent4 7 2 4 2" xfId="27411"/>
    <cellStyle name="20% - Accent4 7 2 5" xfId="20716"/>
    <cellStyle name="20% - Accent4 7 2 6" xfId="22204"/>
    <cellStyle name="20% - Accent4 7 3" xfId="2180"/>
    <cellStyle name="20% - Accent4 7 3 2" xfId="23111"/>
    <cellStyle name="20% - Accent4 7 4" xfId="2624"/>
    <cellStyle name="20% - Accent4 7 4 2" xfId="23555"/>
    <cellStyle name="20% - Accent4 7 5" xfId="6771"/>
    <cellStyle name="20% - Accent4 7 5 2" xfId="27410"/>
    <cellStyle name="20% - Accent4 7 6" xfId="19968"/>
    <cellStyle name="20% - Accent4 7 6 2" xfId="36018"/>
    <cellStyle name="20% - Accent4 7 7" xfId="21464"/>
    <cellStyle name="20% - Accent4 8" xfId="597"/>
    <cellStyle name="20% - Accent4 8 2" xfId="1274"/>
    <cellStyle name="20% - Accent4 8 2 2" xfId="2183"/>
    <cellStyle name="20% - Accent4 8 2 2 2" xfId="23114"/>
    <cellStyle name="20% - Accent4 8 2 3" xfId="2552"/>
    <cellStyle name="20% - Accent4 8 2 3 2" xfId="23483"/>
    <cellStyle name="20% - Accent4 8 2 4" xfId="6774"/>
    <cellStyle name="20% - Accent4 8 2 4 2" xfId="27413"/>
    <cellStyle name="20% - Accent4 8 2 5" xfId="20829"/>
    <cellStyle name="20% - Accent4 8 2 6" xfId="22205"/>
    <cellStyle name="20% - Accent4 8 3" xfId="2182"/>
    <cellStyle name="20% - Accent4 8 3 2" xfId="23113"/>
    <cellStyle name="20% - Accent4 8 4" xfId="2622"/>
    <cellStyle name="20% - Accent4 8 4 2" xfId="23553"/>
    <cellStyle name="20% - Accent4 8 5" xfId="6773"/>
    <cellStyle name="20% - Accent4 8 5 2" xfId="27412"/>
    <cellStyle name="20% - Accent4 8 6" xfId="20081"/>
    <cellStyle name="20% - Accent4 8 6 2" xfId="36131"/>
    <cellStyle name="20% - Accent4 8 7" xfId="21577"/>
    <cellStyle name="20% - Accent4 9" xfId="719"/>
    <cellStyle name="20% - Accent4 9 2" xfId="1275"/>
    <cellStyle name="20% - Accent4 9 2 2" xfId="2185"/>
    <cellStyle name="20% - Accent4 9 2 2 2" xfId="23116"/>
    <cellStyle name="20% - Accent4 9 2 3" xfId="2550"/>
    <cellStyle name="20% - Accent4 9 2 3 2" xfId="23481"/>
    <cellStyle name="20% - Accent4 9 2 4" xfId="6776"/>
    <cellStyle name="20% - Accent4 9 2 4 2" xfId="27415"/>
    <cellStyle name="20% - Accent4 9 2 5" xfId="20940"/>
    <cellStyle name="20% - Accent4 9 2 6" xfId="22206"/>
    <cellStyle name="20% - Accent4 9 3" xfId="2184"/>
    <cellStyle name="20% - Accent4 9 3 2" xfId="23115"/>
    <cellStyle name="20% - Accent4 9 4" xfId="2551"/>
    <cellStyle name="20% - Accent4 9 4 2" xfId="23482"/>
    <cellStyle name="20% - Accent4 9 5" xfId="6775"/>
    <cellStyle name="20% - Accent4 9 5 2" xfId="27414"/>
    <cellStyle name="20% - Accent4 9 6" xfId="20192"/>
    <cellStyle name="20% - Accent4 9 6 2" xfId="36242"/>
    <cellStyle name="20% - Accent4 9 7" xfId="21688"/>
    <cellStyle name="20% - Accent5" xfId="220" builtinId="46" customBuiltin="1"/>
    <cellStyle name="20% - Accent5 10" xfId="842"/>
    <cellStyle name="20% - Accent5 10 2" xfId="1276"/>
    <cellStyle name="20% - Accent5 10 2 2" xfId="2187"/>
    <cellStyle name="20% - Accent5 10 2 2 2" xfId="23118"/>
    <cellStyle name="20% - Accent5 10 2 3" xfId="2479"/>
    <cellStyle name="20% - Accent5 10 2 3 2" xfId="23410"/>
    <cellStyle name="20% - Accent5 10 2 4" xfId="6778"/>
    <cellStyle name="20% - Accent5 10 2 4 2" xfId="27417"/>
    <cellStyle name="20% - Accent5 10 2 5" xfId="21056"/>
    <cellStyle name="20% - Accent5 10 2 6" xfId="22207"/>
    <cellStyle name="20% - Accent5 10 3" xfId="2186"/>
    <cellStyle name="20% - Accent5 10 3 2" xfId="23117"/>
    <cellStyle name="20% - Accent5 10 4" xfId="2480"/>
    <cellStyle name="20% - Accent5 10 4 2" xfId="23411"/>
    <cellStyle name="20% - Accent5 10 5" xfId="6777"/>
    <cellStyle name="20% - Accent5 10 5 2" xfId="27416"/>
    <cellStyle name="20% - Accent5 10 6" xfId="20308"/>
    <cellStyle name="20% - Accent5 10 6 2" xfId="36358"/>
    <cellStyle name="20% - Accent5 10 7" xfId="21804"/>
    <cellStyle name="20% - Accent5 11" xfId="958"/>
    <cellStyle name="20% - Accent5 11 2" xfId="1277"/>
    <cellStyle name="20% - Accent5 11 2 2" xfId="2189"/>
    <cellStyle name="20% - Accent5 11 2 2 2" xfId="23120"/>
    <cellStyle name="20% - Accent5 11 2 3" xfId="2408"/>
    <cellStyle name="20% - Accent5 11 2 3 2" xfId="23339"/>
    <cellStyle name="20% - Accent5 11 2 4" xfId="6780"/>
    <cellStyle name="20% - Accent5 11 2 4 2" xfId="27419"/>
    <cellStyle name="20% - Accent5 11 2 5" xfId="21169"/>
    <cellStyle name="20% - Accent5 11 2 6" xfId="22208"/>
    <cellStyle name="20% - Accent5 11 3" xfId="2188"/>
    <cellStyle name="20% - Accent5 11 3 2" xfId="23119"/>
    <cellStyle name="20% - Accent5 11 4" xfId="2478"/>
    <cellStyle name="20% - Accent5 11 4 2" xfId="23409"/>
    <cellStyle name="20% - Accent5 11 5" xfId="6779"/>
    <cellStyle name="20% - Accent5 11 5 2" xfId="27418"/>
    <cellStyle name="20% - Accent5 11 6" xfId="20421"/>
    <cellStyle name="20% - Accent5 11 6 2" xfId="36471"/>
    <cellStyle name="20% - Accent5 11 7" xfId="21917"/>
    <cellStyle name="20% - Accent5 12" xfId="1124"/>
    <cellStyle name="20% - Accent5 12 2" xfId="1278"/>
    <cellStyle name="20% - Accent5 12 2 2" xfId="2191"/>
    <cellStyle name="20% - Accent5 12 2 2 2" xfId="23122"/>
    <cellStyle name="20% - Accent5 12 2 3" xfId="2406"/>
    <cellStyle name="20% - Accent5 12 2 3 2" xfId="23337"/>
    <cellStyle name="20% - Accent5 12 2 4" xfId="6782"/>
    <cellStyle name="20% - Accent5 12 2 4 2" xfId="27421"/>
    <cellStyle name="20% - Accent5 12 2 5" xfId="21313"/>
    <cellStyle name="20% - Accent5 12 2 6" xfId="22209"/>
    <cellStyle name="20% - Accent5 12 3" xfId="2190"/>
    <cellStyle name="20% - Accent5 12 3 2" xfId="23121"/>
    <cellStyle name="20% - Accent5 12 4" xfId="2407"/>
    <cellStyle name="20% - Accent5 12 4 2" xfId="23338"/>
    <cellStyle name="20% - Accent5 12 5" xfId="6781"/>
    <cellStyle name="20% - Accent5 12 5 2" xfId="27420"/>
    <cellStyle name="20% - Accent5 12 6" xfId="20565"/>
    <cellStyle name="20% - Accent5 12 6 2" xfId="36615"/>
    <cellStyle name="20% - Accent5 12 7" xfId="22061"/>
    <cellStyle name="20% - Accent5 13" xfId="1279"/>
    <cellStyle name="20% - Accent5 13 2" xfId="2192"/>
    <cellStyle name="20% - Accent5 13 2 2" xfId="6784"/>
    <cellStyle name="20% - Accent5 13 2 2 2" xfId="27423"/>
    <cellStyle name="20% - Accent5 13 2 3" xfId="23123"/>
    <cellStyle name="20% - Accent5 13 3" xfId="2336"/>
    <cellStyle name="20% - Accent5 13 3 2" xfId="6785"/>
    <cellStyle name="20% - Accent5 13 3 2 2" xfId="27424"/>
    <cellStyle name="20% - Accent5 13 3 3" xfId="23267"/>
    <cellStyle name="20% - Accent5 13 4" xfId="6783"/>
    <cellStyle name="20% - Accent5 13 4 2" xfId="27422"/>
    <cellStyle name="20% - Accent5 13 5" xfId="20579"/>
    <cellStyle name="20% - Accent5 13 6" xfId="22210"/>
    <cellStyle name="20% - Accent5 14" xfId="6786"/>
    <cellStyle name="20% - Accent5 14 2" xfId="27425"/>
    <cellStyle name="20% - Accent5 15" xfId="19831"/>
    <cellStyle name="20% - Accent5 15 2" xfId="35881"/>
    <cellStyle name="20% - Accent5 16" xfId="21327"/>
    <cellStyle name="20% - Accent5 2" xfId="15"/>
    <cellStyle name="20% - Accent5 2 10" xfId="6788"/>
    <cellStyle name="20% - Accent5 2 11" xfId="6789"/>
    <cellStyle name="20% - Accent5 2 12" xfId="6790"/>
    <cellStyle name="20% - Accent5 2 13" xfId="6791"/>
    <cellStyle name="20% - Accent5 2 14" xfId="6792"/>
    <cellStyle name="20% - Accent5 2 15" xfId="6793"/>
    <cellStyle name="20% - Accent5 2 16" xfId="6794"/>
    <cellStyle name="20% - Accent5 2 17" xfId="6795"/>
    <cellStyle name="20% - Accent5 2 18" xfId="6796"/>
    <cellStyle name="20% - Accent5 2 19" xfId="6797"/>
    <cellStyle name="20% - Accent5 2 2" xfId="6798"/>
    <cellStyle name="20% - Accent5 2 2 10" xfId="6799"/>
    <cellStyle name="20% - Accent5 2 2 10 2" xfId="27426"/>
    <cellStyle name="20% - Accent5 2 2 11" xfId="6800"/>
    <cellStyle name="20% - Accent5 2 2 11 2" xfId="27427"/>
    <cellStyle name="20% - Accent5 2 2 12" xfId="6801"/>
    <cellStyle name="20% - Accent5 2 2 12 2" xfId="27428"/>
    <cellStyle name="20% - Accent5 2 2 13" xfId="6802"/>
    <cellStyle name="20% - Accent5 2 2 13 2" xfId="27429"/>
    <cellStyle name="20% - Accent5 2 2 14" xfId="6803"/>
    <cellStyle name="20% - Accent5 2 2 14 2" xfId="27430"/>
    <cellStyle name="20% - Accent5 2 2 15" xfId="6804"/>
    <cellStyle name="20% - Accent5 2 2 15 2" xfId="27431"/>
    <cellStyle name="20% - Accent5 2 2 16" xfId="6805"/>
    <cellStyle name="20% - Accent5 2 2 16 2" xfId="27432"/>
    <cellStyle name="20% - Accent5 2 2 17" xfId="6806"/>
    <cellStyle name="20% - Accent5 2 2 17 2" xfId="27433"/>
    <cellStyle name="20% - Accent5 2 2 18" xfId="6807"/>
    <cellStyle name="20% - Accent5 2 2 18 2" xfId="27434"/>
    <cellStyle name="20% - Accent5 2 2 19" xfId="6808"/>
    <cellStyle name="20% - Accent5 2 2 19 2" xfId="27435"/>
    <cellStyle name="20% - Accent5 2 2 2" xfId="6809"/>
    <cellStyle name="20% - Accent5 2 2 2 10" xfId="6810"/>
    <cellStyle name="20% - Accent5 2 2 2 11" xfId="6811"/>
    <cellStyle name="20% - Accent5 2 2 2 12" xfId="6812"/>
    <cellStyle name="20% - Accent5 2 2 2 13" xfId="6813"/>
    <cellStyle name="20% - Accent5 2 2 2 14" xfId="6814"/>
    <cellStyle name="20% - Accent5 2 2 2 15" xfId="6815"/>
    <cellStyle name="20% - Accent5 2 2 2 16" xfId="6816"/>
    <cellStyle name="20% - Accent5 2 2 2 17" xfId="6817"/>
    <cellStyle name="20% - Accent5 2 2 2 18" xfId="6818"/>
    <cellStyle name="20% - Accent5 2 2 2 19" xfId="6819"/>
    <cellStyle name="20% - Accent5 2 2 2 2" xfId="6820"/>
    <cellStyle name="20% - Accent5 2 2 2 20" xfId="6821"/>
    <cellStyle name="20% - Accent5 2 2 2 21" xfId="6822"/>
    <cellStyle name="20% - Accent5 2 2 2 22" xfId="27436"/>
    <cellStyle name="20% - Accent5 2 2 2 3" xfId="6823"/>
    <cellStyle name="20% - Accent5 2 2 2 4" xfId="6824"/>
    <cellStyle name="20% - Accent5 2 2 2 5" xfId="6825"/>
    <cellStyle name="20% - Accent5 2 2 2 6" xfId="6826"/>
    <cellStyle name="20% - Accent5 2 2 2 7" xfId="6827"/>
    <cellStyle name="20% - Accent5 2 2 2 8" xfId="6828"/>
    <cellStyle name="20% - Accent5 2 2 2 9" xfId="6829"/>
    <cellStyle name="20% - Accent5 2 2 20" xfId="6830"/>
    <cellStyle name="20% - Accent5 2 2 20 2" xfId="27437"/>
    <cellStyle name="20% - Accent5 2 2 21" xfId="6831"/>
    <cellStyle name="20% - Accent5 2 2 21 2" xfId="27438"/>
    <cellStyle name="20% - Accent5 2 2 3" xfId="6832"/>
    <cellStyle name="20% - Accent5 2 2 3 2" xfId="27439"/>
    <cellStyle name="20% - Accent5 2 2 4" xfId="6833"/>
    <cellStyle name="20% - Accent5 2 2 4 2" xfId="27440"/>
    <cellStyle name="20% - Accent5 2 2 5" xfId="6834"/>
    <cellStyle name="20% - Accent5 2 2 5 2" xfId="27441"/>
    <cellStyle name="20% - Accent5 2 2 6" xfId="6835"/>
    <cellStyle name="20% - Accent5 2 2 6 2" xfId="27442"/>
    <cellStyle name="20% - Accent5 2 2 7" xfId="6836"/>
    <cellStyle name="20% - Accent5 2 2 7 2" xfId="27443"/>
    <cellStyle name="20% - Accent5 2 2 8" xfId="6837"/>
    <cellStyle name="20% - Accent5 2 2 8 2" xfId="27444"/>
    <cellStyle name="20% - Accent5 2 2 9" xfId="6838"/>
    <cellStyle name="20% - Accent5 2 2 9 2" xfId="27445"/>
    <cellStyle name="20% - Accent5 2 20" xfId="6839"/>
    <cellStyle name="20% - Accent5 2 21" xfId="6840"/>
    <cellStyle name="20% - Accent5 2 22" xfId="6841"/>
    <cellStyle name="20% - Accent5 2 23" xfId="6842"/>
    <cellStyle name="20% - Accent5 2 24" xfId="6843"/>
    <cellStyle name="20% - Accent5 2 25" xfId="6844"/>
    <cellStyle name="20% - Accent5 2 26" xfId="6845"/>
    <cellStyle name="20% - Accent5 2 27" xfId="6846"/>
    <cellStyle name="20% - Accent5 2 28" xfId="6847"/>
    <cellStyle name="20% - Accent5 2 29" xfId="6848"/>
    <cellStyle name="20% - Accent5 2 3" xfId="6849"/>
    <cellStyle name="20% - Accent5 2 30" xfId="6850"/>
    <cellStyle name="20% - Accent5 2 31" xfId="6851"/>
    <cellStyle name="20% - Accent5 2 31 2" xfId="27446"/>
    <cellStyle name="20% - Accent5 2 32" xfId="6787"/>
    <cellStyle name="20% - Accent5 2 4" xfId="6852"/>
    <cellStyle name="20% - Accent5 2 5" xfId="6853"/>
    <cellStyle name="20% - Accent5 2 6" xfId="6854"/>
    <cellStyle name="20% - Accent5 2 7" xfId="6855"/>
    <cellStyle name="20% - Accent5 2 8" xfId="6856"/>
    <cellStyle name="20% - Accent5 2 9" xfId="6857"/>
    <cellStyle name="20% - Accent5 3" xfId="60"/>
    <cellStyle name="20% - Accent5 3 2" xfId="6858"/>
    <cellStyle name="20% - Accent5 3 3" xfId="6859"/>
    <cellStyle name="20% - Accent5 3 4" xfId="6860"/>
    <cellStyle name="20% - Accent5 3 5" xfId="6861"/>
    <cellStyle name="20% - Accent5 3 6" xfId="6862"/>
    <cellStyle name="20% - Accent5 4" xfId="104"/>
    <cellStyle name="20% - Accent5 4 2" xfId="6863"/>
    <cellStyle name="20% - Accent5 4 3" xfId="6864"/>
    <cellStyle name="20% - Accent5 4 4" xfId="6865"/>
    <cellStyle name="20% - Accent5 4 5" xfId="6866"/>
    <cellStyle name="20% - Accent5 4 6" xfId="6867"/>
    <cellStyle name="20% - Accent5 5" xfId="246"/>
    <cellStyle name="20% - Accent5 5 10" xfId="1280"/>
    <cellStyle name="20% - Accent5 5 10 10" xfId="6869"/>
    <cellStyle name="20% - Accent5 5 10 10 2" xfId="27448"/>
    <cellStyle name="20% - Accent5 5 10 11" xfId="20597"/>
    <cellStyle name="20% - Accent5 5 10 12" xfId="22211"/>
    <cellStyle name="20% - Accent5 5 10 2" xfId="2197"/>
    <cellStyle name="20% - Accent5 5 10 2 2" xfId="6871"/>
    <cellStyle name="20% - Accent5 5 10 2 2 2" xfId="27450"/>
    <cellStyle name="20% - Accent5 5 10 2 3" xfId="6870"/>
    <cellStyle name="20% - Accent5 5 10 2 3 2" xfId="27449"/>
    <cellStyle name="20% - Accent5 5 10 2 4" xfId="23128"/>
    <cellStyle name="20% - Accent5 5 10 3" xfId="2265"/>
    <cellStyle name="20% - Accent5 5 10 3 2" xfId="6873"/>
    <cellStyle name="20% - Accent5 5 10 3 2 2" xfId="27452"/>
    <cellStyle name="20% - Accent5 5 10 3 3" xfId="6872"/>
    <cellStyle name="20% - Accent5 5 10 3 3 2" xfId="27451"/>
    <cellStyle name="20% - Accent5 5 10 3 4" xfId="23196"/>
    <cellStyle name="20% - Accent5 5 10 4" xfId="6874"/>
    <cellStyle name="20% - Accent5 5 10 4 2" xfId="27453"/>
    <cellStyle name="20% - Accent5 5 10 5" xfId="6875"/>
    <cellStyle name="20% - Accent5 5 10 5 2" xfId="27454"/>
    <cellStyle name="20% - Accent5 5 10 6" xfId="6876"/>
    <cellStyle name="20% - Accent5 5 10 6 2" xfId="27455"/>
    <cellStyle name="20% - Accent5 5 10 7" xfId="6877"/>
    <cellStyle name="20% - Accent5 5 10 7 2" xfId="27456"/>
    <cellStyle name="20% - Accent5 5 10 8" xfId="6878"/>
    <cellStyle name="20% - Accent5 5 10 8 2" xfId="27457"/>
    <cellStyle name="20% - Accent5 5 10 9" xfId="6879"/>
    <cellStyle name="20% - Accent5 5 10 9 2" xfId="27458"/>
    <cellStyle name="20% - Accent5 5 11" xfId="2196"/>
    <cellStyle name="20% - Accent5 5 11 10" xfId="6880"/>
    <cellStyle name="20% - Accent5 5 11 10 2" xfId="27459"/>
    <cellStyle name="20% - Accent5 5 11 11" xfId="23127"/>
    <cellStyle name="20% - Accent5 5 11 2" xfId="6881"/>
    <cellStyle name="20% - Accent5 5 11 2 2" xfId="6882"/>
    <cellStyle name="20% - Accent5 5 11 2 2 2" xfId="27461"/>
    <cellStyle name="20% - Accent5 5 11 2 3" xfId="27460"/>
    <cellStyle name="20% - Accent5 5 11 3" xfId="6883"/>
    <cellStyle name="20% - Accent5 5 11 3 2" xfId="6884"/>
    <cellStyle name="20% - Accent5 5 11 3 2 2" xfId="27463"/>
    <cellStyle name="20% - Accent5 5 11 3 3" xfId="27462"/>
    <cellStyle name="20% - Accent5 5 11 4" xfId="6885"/>
    <cellStyle name="20% - Accent5 5 11 4 2" xfId="27464"/>
    <cellStyle name="20% - Accent5 5 11 5" xfId="6886"/>
    <cellStyle name="20% - Accent5 5 11 5 2" xfId="27465"/>
    <cellStyle name="20% - Accent5 5 11 6" xfId="6887"/>
    <cellStyle name="20% - Accent5 5 11 6 2" xfId="27466"/>
    <cellStyle name="20% - Accent5 5 11 7" xfId="6888"/>
    <cellStyle name="20% - Accent5 5 11 7 2" xfId="27467"/>
    <cellStyle name="20% - Accent5 5 11 8" xfId="6889"/>
    <cellStyle name="20% - Accent5 5 11 8 2" xfId="27468"/>
    <cellStyle name="20% - Accent5 5 11 9" xfId="6890"/>
    <cellStyle name="20% - Accent5 5 11 9 2" xfId="27469"/>
    <cellStyle name="20% - Accent5 5 12" xfId="2266"/>
    <cellStyle name="20% - Accent5 5 12 2" xfId="6892"/>
    <cellStyle name="20% - Accent5 5 12 2 2" xfId="27471"/>
    <cellStyle name="20% - Accent5 5 12 3" xfId="6891"/>
    <cellStyle name="20% - Accent5 5 12 3 2" xfId="27470"/>
    <cellStyle name="20% - Accent5 5 12 4" xfId="23197"/>
    <cellStyle name="20% - Accent5 5 13" xfId="6893"/>
    <cellStyle name="20% - Accent5 5 13 2" xfId="6894"/>
    <cellStyle name="20% - Accent5 5 13 2 2" xfId="27473"/>
    <cellStyle name="20% - Accent5 5 13 3" xfId="27472"/>
    <cellStyle name="20% - Accent5 5 14" xfId="6895"/>
    <cellStyle name="20% - Accent5 5 14 2" xfId="27474"/>
    <cellStyle name="20% - Accent5 5 15" xfId="6896"/>
    <cellStyle name="20% - Accent5 5 15 2" xfId="27475"/>
    <cellStyle name="20% - Accent5 5 16" xfId="6897"/>
    <cellStyle name="20% - Accent5 5 16 2" xfId="27476"/>
    <cellStyle name="20% - Accent5 5 17" xfId="6898"/>
    <cellStyle name="20% - Accent5 5 17 2" xfId="27477"/>
    <cellStyle name="20% - Accent5 5 18" xfId="6899"/>
    <cellStyle name="20% - Accent5 5 18 2" xfId="27478"/>
    <cellStyle name="20% - Accent5 5 19" xfId="6900"/>
    <cellStyle name="20% - Accent5 5 19 2" xfId="27479"/>
    <cellStyle name="20% - Accent5 5 2" xfId="260"/>
    <cellStyle name="20% - Accent5 5 2 10" xfId="2195"/>
    <cellStyle name="20% - Accent5 5 2 10 10" xfId="6902"/>
    <cellStyle name="20% - Accent5 5 2 10 10 2" xfId="27481"/>
    <cellStyle name="20% - Accent5 5 2 10 11" xfId="23126"/>
    <cellStyle name="20% - Accent5 5 2 10 2" xfId="6903"/>
    <cellStyle name="20% - Accent5 5 2 10 2 2" xfId="6904"/>
    <cellStyle name="20% - Accent5 5 2 10 2 2 2" xfId="27483"/>
    <cellStyle name="20% - Accent5 5 2 10 2 3" xfId="27482"/>
    <cellStyle name="20% - Accent5 5 2 10 3" xfId="6905"/>
    <cellStyle name="20% - Accent5 5 2 10 3 2" xfId="6906"/>
    <cellStyle name="20% - Accent5 5 2 10 3 2 2" xfId="27485"/>
    <cellStyle name="20% - Accent5 5 2 10 3 3" xfId="27484"/>
    <cellStyle name="20% - Accent5 5 2 10 4" xfId="6907"/>
    <cellStyle name="20% - Accent5 5 2 10 4 2" xfId="27486"/>
    <cellStyle name="20% - Accent5 5 2 10 5" xfId="6908"/>
    <cellStyle name="20% - Accent5 5 2 10 5 2" xfId="27487"/>
    <cellStyle name="20% - Accent5 5 2 10 6" xfId="6909"/>
    <cellStyle name="20% - Accent5 5 2 10 6 2" xfId="27488"/>
    <cellStyle name="20% - Accent5 5 2 10 7" xfId="6910"/>
    <cellStyle name="20% - Accent5 5 2 10 7 2" xfId="27489"/>
    <cellStyle name="20% - Accent5 5 2 10 8" xfId="6911"/>
    <cellStyle name="20% - Accent5 5 2 10 8 2" xfId="27490"/>
    <cellStyle name="20% - Accent5 5 2 10 9" xfId="6912"/>
    <cellStyle name="20% - Accent5 5 2 10 9 2" xfId="27491"/>
    <cellStyle name="20% - Accent5 5 2 11" xfId="6913"/>
    <cellStyle name="20% - Accent5 5 2 11 2" xfId="6914"/>
    <cellStyle name="20% - Accent5 5 2 11 2 2" xfId="27493"/>
    <cellStyle name="20% - Accent5 5 2 11 3" xfId="27492"/>
    <cellStyle name="20% - Accent5 5 2 12" xfId="6915"/>
    <cellStyle name="20% - Accent5 5 2 12 2" xfId="6916"/>
    <cellStyle name="20% - Accent5 5 2 12 2 2" xfId="27495"/>
    <cellStyle name="20% - Accent5 5 2 12 3" xfId="27494"/>
    <cellStyle name="20% - Accent5 5 2 13" xfId="6917"/>
    <cellStyle name="20% - Accent5 5 2 13 2" xfId="27496"/>
    <cellStyle name="20% - Accent5 5 2 14" xfId="6918"/>
    <cellStyle name="20% - Accent5 5 2 14 2" xfId="27497"/>
    <cellStyle name="20% - Accent5 5 2 15" xfId="6919"/>
    <cellStyle name="20% - Accent5 5 2 15 2" xfId="27498"/>
    <cellStyle name="20% - Accent5 5 2 16" xfId="6920"/>
    <cellStyle name="20% - Accent5 5 2 16 2" xfId="27499"/>
    <cellStyle name="20% - Accent5 5 2 17" xfId="6921"/>
    <cellStyle name="20% - Accent5 5 2 17 2" xfId="27500"/>
    <cellStyle name="20% - Accent5 5 2 18" xfId="6922"/>
    <cellStyle name="20% - Accent5 5 2 18 2" xfId="27501"/>
    <cellStyle name="20% - Accent5 5 2 19" xfId="6901"/>
    <cellStyle name="20% - Accent5 5 2 19 2" xfId="27480"/>
    <cellStyle name="20% - Accent5 5 2 2" xfId="512"/>
    <cellStyle name="20% - Accent5 5 2 2 10" xfId="6924"/>
    <cellStyle name="20% - Accent5 5 2 2 10 2" xfId="27503"/>
    <cellStyle name="20% - Accent5 5 2 2 11" xfId="6923"/>
    <cellStyle name="20% - Accent5 5 2 2 11 2" xfId="27502"/>
    <cellStyle name="20% - Accent5 5 2 2 12" xfId="20003"/>
    <cellStyle name="20% - Accent5 5 2 2 12 2" xfId="36053"/>
    <cellStyle name="20% - Accent5 5 2 2 13" xfId="21499"/>
    <cellStyle name="20% - Accent5 5 2 2 2" xfId="1281"/>
    <cellStyle name="20% - Accent5 5 2 2 2 10" xfId="6925"/>
    <cellStyle name="20% - Accent5 5 2 2 2 10 2" xfId="27504"/>
    <cellStyle name="20% - Accent5 5 2 2 2 11" xfId="20751"/>
    <cellStyle name="20% - Accent5 5 2 2 2 12" xfId="22212"/>
    <cellStyle name="20% - Accent5 5 2 2 2 2" xfId="2200"/>
    <cellStyle name="20% - Accent5 5 2 2 2 2 2" xfId="6927"/>
    <cellStyle name="20% - Accent5 5 2 2 2 2 2 2" xfId="27506"/>
    <cellStyle name="20% - Accent5 5 2 2 2 2 3" xfId="6926"/>
    <cellStyle name="20% - Accent5 5 2 2 2 2 3 2" xfId="27505"/>
    <cellStyle name="20% - Accent5 5 2 2 2 2 4" xfId="23131"/>
    <cellStyle name="20% - Accent5 5 2 2 2 3" xfId="2193"/>
    <cellStyle name="20% - Accent5 5 2 2 2 3 2" xfId="6929"/>
    <cellStyle name="20% - Accent5 5 2 2 2 3 2 2" xfId="27508"/>
    <cellStyle name="20% - Accent5 5 2 2 2 3 3" xfId="6928"/>
    <cellStyle name="20% - Accent5 5 2 2 2 3 3 2" xfId="27507"/>
    <cellStyle name="20% - Accent5 5 2 2 2 3 4" xfId="23124"/>
    <cellStyle name="20% - Accent5 5 2 2 2 4" xfId="6930"/>
    <cellStyle name="20% - Accent5 5 2 2 2 4 2" xfId="27509"/>
    <cellStyle name="20% - Accent5 5 2 2 2 5" xfId="6931"/>
    <cellStyle name="20% - Accent5 5 2 2 2 5 2" xfId="27510"/>
    <cellStyle name="20% - Accent5 5 2 2 2 6" xfId="6932"/>
    <cellStyle name="20% - Accent5 5 2 2 2 6 2" xfId="27511"/>
    <cellStyle name="20% - Accent5 5 2 2 2 7" xfId="6933"/>
    <cellStyle name="20% - Accent5 5 2 2 2 7 2" xfId="27512"/>
    <cellStyle name="20% - Accent5 5 2 2 2 8" xfId="6934"/>
    <cellStyle name="20% - Accent5 5 2 2 2 8 2" xfId="27513"/>
    <cellStyle name="20% - Accent5 5 2 2 2 9" xfId="6935"/>
    <cellStyle name="20% - Accent5 5 2 2 2 9 2" xfId="27514"/>
    <cellStyle name="20% - Accent5 5 2 2 3" xfId="2199"/>
    <cellStyle name="20% - Accent5 5 2 2 3 2" xfId="6937"/>
    <cellStyle name="20% - Accent5 5 2 2 3 2 2" xfId="27516"/>
    <cellStyle name="20% - Accent5 5 2 2 3 3" xfId="6936"/>
    <cellStyle name="20% - Accent5 5 2 2 3 3 2" xfId="27515"/>
    <cellStyle name="20% - Accent5 5 2 2 3 4" xfId="23130"/>
    <cellStyle name="20% - Accent5 5 2 2 4" xfId="2194"/>
    <cellStyle name="20% - Accent5 5 2 2 4 2" xfId="6939"/>
    <cellStyle name="20% - Accent5 5 2 2 4 2 2" xfId="27518"/>
    <cellStyle name="20% - Accent5 5 2 2 4 3" xfId="6938"/>
    <cellStyle name="20% - Accent5 5 2 2 4 3 2" xfId="27517"/>
    <cellStyle name="20% - Accent5 5 2 2 4 4" xfId="23125"/>
    <cellStyle name="20% - Accent5 5 2 2 5" xfId="6940"/>
    <cellStyle name="20% - Accent5 5 2 2 5 2" xfId="27519"/>
    <cellStyle name="20% - Accent5 5 2 2 6" xfId="6941"/>
    <cellStyle name="20% - Accent5 5 2 2 6 2" xfId="27520"/>
    <cellStyle name="20% - Accent5 5 2 2 7" xfId="6942"/>
    <cellStyle name="20% - Accent5 5 2 2 7 2" xfId="27521"/>
    <cellStyle name="20% - Accent5 5 2 2 8" xfId="6943"/>
    <cellStyle name="20% - Accent5 5 2 2 8 2" xfId="27522"/>
    <cellStyle name="20% - Accent5 5 2 2 9" xfId="6944"/>
    <cellStyle name="20% - Accent5 5 2 2 9 2" xfId="27523"/>
    <cellStyle name="20% - Accent5 5 2 20" xfId="19863"/>
    <cellStyle name="20% - Accent5 5 2 20 2" xfId="35913"/>
    <cellStyle name="20% - Accent5 5 2 21" xfId="21359"/>
    <cellStyle name="20% - Accent5 5 2 3" xfId="637"/>
    <cellStyle name="20% - Accent5 5 2 3 10" xfId="6946"/>
    <cellStyle name="20% - Accent5 5 2 3 10 2" xfId="27525"/>
    <cellStyle name="20% - Accent5 5 2 3 11" xfId="6945"/>
    <cellStyle name="20% - Accent5 5 2 3 11 2" xfId="27524"/>
    <cellStyle name="20% - Accent5 5 2 3 12" xfId="20115"/>
    <cellStyle name="20% - Accent5 5 2 3 12 2" xfId="36165"/>
    <cellStyle name="20% - Accent5 5 2 3 13" xfId="21611"/>
    <cellStyle name="20% - Accent5 5 2 3 2" xfId="1282"/>
    <cellStyle name="20% - Accent5 5 2 3 2 10" xfId="6947"/>
    <cellStyle name="20% - Accent5 5 2 3 2 10 2" xfId="27526"/>
    <cellStyle name="20% - Accent5 5 2 3 2 11" xfId="20863"/>
    <cellStyle name="20% - Accent5 5 2 3 2 12" xfId="22213"/>
    <cellStyle name="20% - Accent5 5 2 3 2 2" xfId="2202"/>
    <cellStyle name="20% - Accent5 5 2 3 2 2 2" xfId="6949"/>
    <cellStyle name="20% - Accent5 5 2 3 2 2 2 2" xfId="27528"/>
    <cellStyle name="20% - Accent5 5 2 3 2 2 3" xfId="6948"/>
    <cellStyle name="20% - Accent5 5 2 3 2 2 3 2" xfId="27527"/>
    <cellStyle name="20% - Accent5 5 2 3 2 2 4" xfId="23133"/>
    <cellStyle name="20% - Accent5 5 2 3 2 3" xfId="2122"/>
    <cellStyle name="20% - Accent5 5 2 3 2 3 2" xfId="6951"/>
    <cellStyle name="20% - Accent5 5 2 3 2 3 2 2" xfId="27530"/>
    <cellStyle name="20% - Accent5 5 2 3 2 3 3" xfId="6950"/>
    <cellStyle name="20% - Accent5 5 2 3 2 3 3 2" xfId="27529"/>
    <cellStyle name="20% - Accent5 5 2 3 2 3 4" xfId="23053"/>
    <cellStyle name="20% - Accent5 5 2 3 2 4" xfId="6952"/>
    <cellStyle name="20% - Accent5 5 2 3 2 4 2" xfId="27531"/>
    <cellStyle name="20% - Accent5 5 2 3 2 5" xfId="6953"/>
    <cellStyle name="20% - Accent5 5 2 3 2 5 2" xfId="27532"/>
    <cellStyle name="20% - Accent5 5 2 3 2 6" xfId="6954"/>
    <cellStyle name="20% - Accent5 5 2 3 2 6 2" xfId="27533"/>
    <cellStyle name="20% - Accent5 5 2 3 2 7" xfId="6955"/>
    <cellStyle name="20% - Accent5 5 2 3 2 7 2" xfId="27534"/>
    <cellStyle name="20% - Accent5 5 2 3 2 8" xfId="6956"/>
    <cellStyle name="20% - Accent5 5 2 3 2 8 2" xfId="27535"/>
    <cellStyle name="20% - Accent5 5 2 3 2 9" xfId="6957"/>
    <cellStyle name="20% - Accent5 5 2 3 2 9 2" xfId="27536"/>
    <cellStyle name="20% - Accent5 5 2 3 3" xfId="2201"/>
    <cellStyle name="20% - Accent5 5 2 3 3 2" xfId="6959"/>
    <cellStyle name="20% - Accent5 5 2 3 3 2 2" xfId="27538"/>
    <cellStyle name="20% - Accent5 5 2 3 3 3" xfId="6958"/>
    <cellStyle name="20% - Accent5 5 2 3 3 3 2" xfId="27537"/>
    <cellStyle name="20% - Accent5 5 2 3 3 4" xfId="23132"/>
    <cellStyle name="20% - Accent5 5 2 3 4" xfId="2123"/>
    <cellStyle name="20% - Accent5 5 2 3 4 2" xfId="6961"/>
    <cellStyle name="20% - Accent5 5 2 3 4 2 2" xfId="27540"/>
    <cellStyle name="20% - Accent5 5 2 3 4 3" xfId="6960"/>
    <cellStyle name="20% - Accent5 5 2 3 4 3 2" xfId="27539"/>
    <cellStyle name="20% - Accent5 5 2 3 4 4" xfId="23054"/>
    <cellStyle name="20% - Accent5 5 2 3 5" xfId="6962"/>
    <cellStyle name="20% - Accent5 5 2 3 5 2" xfId="27541"/>
    <cellStyle name="20% - Accent5 5 2 3 6" xfId="6963"/>
    <cellStyle name="20% - Accent5 5 2 3 6 2" xfId="27542"/>
    <cellStyle name="20% - Accent5 5 2 3 7" xfId="6964"/>
    <cellStyle name="20% - Accent5 5 2 3 7 2" xfId="27543"/>
    <cellStyle name="20% - Accent5 5 2 3 8" xfId="6965"/>
    <cellStyle name="20% - Accent5 5 2 3 8 2" xfId="27544"/>
    <cellStyle name="20% - Accent5 5 2 3 9" xfId="6966"/>
    <cellStyle name="20% - Accent5 5 2 3 9 2" xfId="27545"/>
    <cellStyle name="20% - Accent5 5 2 4" xfId="759"/>
    <cellStyle name="20% - Accent5 5 2 4 10" xfId="6968"/>
    <cellStyle name="20% - Accent5 5 2 4 10 2" xfId="27547"/>
    <cellStyle name="20% - Accent5 5 2 4 11" xfId="6967"/>
    <cellStyle name="20% - Accent5 5 2 4 11 2" xfId="27546"/>
    <cellStyle name="20% - Accent5 5 2 4 12" xfId="20229"/>
    <cellStyle name="20% - Accent5 5 2 4 12 2" xfId="36279"/>
    <cellStyle name="20% - Accent5 5 2 4 13" xfId="21725"/>
    <cellStyle name="20% - Accent5 5 2 4 2" xfId="1283"/>
    <cellStyle name="20% - Accent5 5 2 4 2 10" xfId="6969"/>
    <cellStyle name="20% - Accent5 5 2 4 2 10 2" xfId="27548"/>
    <cellStyle name="20% - Accent5 5 2 4 2 11" xfId="20977"/>
    <cellStyle name="20% - Accent5 5 2 4 2 12" xfId="22214"/>
    <cellStyle name="20% - Accent5 5 2 4 2 2" xfId="2204"/>
    <cellStyle name="20% - Accent5 5 2 4 2 2 2" xfId="6971"/>
    <cellStyle name="20% - Accent5 5 2 4 2 2 2 2" xfId="27550"/>
    <cellStyle name="20% - Accent5 5 2 4 2 2 3" xfId="6970"/>
    <cellStyle name="20% - Accent5 5 2 4 2 2 3 2" xfId="27549"/>
    <cellStyle name="20% - Accent5 5 2 4 2 2 4" xfId="23135"/>
    <cellStyle name="20% - Accent5 5 2 4 2 3" xfId="2051"/>
    <cellStyle name="20% - Accent5 5 2 4 2 3 2" xfId="6973"/>
    <cellStyle name="20% - Accent5 5 2 4 2 3 2 2" xfId="27552"/>
    <cellStyle name="20% - Accent5 5 2 4 2 3 3" xfId="6972"/>
    <cellStyle name="20% - Accent5 5 2 4 2 3 3 2" xfId="27551"/>
    <cellStyle name="20% - Accent5 5 2 4 2 3 4" xfId="22982"/>
    <cellStyle name="20% - Accent5 5 2 4 2 4" xfId="6974"/>
    <cellStyle name="20% - Accent5 5 2 4 2 4 2" xfId="27553"/>
    <cellStyle name="20% - Accent5 5 2 4 2 5" xfId="6975"/>
    <cellStyle name="20% - Accent5 5 2 4 2 5 2" xfId="27554"/>
    <cellStyle name="20% - Accent5 5 2 4 2 6" xfId="6976"/>
    <cellStyle name="20% - Accent5 5 2 4 2 6 2" xfId="27555"/>
    <cellStyle name="20% - Accent5 5 2 4 2 7" xfId="6977"/>
    <cellStyle name="20% - Accent5 5 2 4 2 7 2" xfId="27556"/>
    <cellStyle name="20% - Accent5 5 2 4 2 8" xfId="6978"/>
    <cellStyle name="20% - Accent5 5 2 4 2 8 2" xfId="27557"/>
    <cellStyle name="20% - Accent5 5 2 4 2 9" xfId="6979"/>
    <cellStyle name="20% - Accent5 5 2 4 2 9 2" xfId="27558"/>
    <cellStyle name="20% - Accent5 5 2 4 3" xfId="2203"/>
    <cellStyle name="20% - Accent5 5 2 4 3 2" xfId="6981"/>
    <cellStyle name="20% - Accent5 5 2 4 3 2 2" xfId="27560"/>
    <cellStyle name="20% - Accent5 5 2 4 3 3" xfId="6980"/>
    <cellStyle name="20% - Accent5 5 2 4 3 3 2" xfId="27559"/>
    <cellStyle name="20% - Accent5 5 2 4 3 4" xfId="23134"/>
    <cellStyle name="20% - Accent5 5 2 4 4" xfId="2121"/>
    <cellStyle name="20% - Accent5 5 2 4 4 2" xfId="6983"/>
    <cellStyle name="20% - Accent5 5 2 4 4 2 2" xfId="27562"/>
    <cellStyle name="20% - Accent5 5 2 4 4 3" xfId="6982"/>
    <cellStyle name="20% - Accent5 5 2 4 4 3 2" xfId="27561"/>
    <cellStyle name="20% - Accent5 5 2 4 4 4" xfId="23052"/>
    <cellStyle name="20% - Accent5 5 2 4 5" xfId="6984"/>
    <cellStyle name="20% - Accent5 5 2 4 5 2" xfId="27563"/>
    <cellStyle name="20% - Accent5 5 2 4 6" xfId="6985"/>
    <cellStyle name="20% - Accent5 5 2 4 6 2" xfId="27564"/>
    <cellStyle name="20% - Accent5 5 2 4 7" xfId="6986"/>
    <cellStyle name="20% - Accent5 5 2 4 7 2" xfId="27565"/>
    <cellStyle name="20% - Accent5 5 2 4 8" xfId="6987"/>
    <cellStyle name="20% - Accent5 5 2 4 8 2" xfId="27566"/>
    <cellStyle name="20% - Accent5 5 2 4 9" xfId="6988"/>
    <cellStyle name="20% - Accent5 5 2 4 9 2" xfId="27567"/>
    <cellStyle name="20% - Accent5 5 2 5" xfId="878"/>
    <cellStyle name="20% - Accent5 5 2 5 10" xfId="6990"/>
    <cellStyle name="20% - Accent5 5 2 5 10 2" xfId="27569"/>
    <cellStyle name="20% - Accent5 5 2 5 11" xfId="6989"/>
    <cellStyle name="20% - Accent5 5 2 5 11 2" xfId="27568"/>
    <cellStyle name="20% - Accent5 5 2 5 12" xfId="20341"/>
    <cellStyle name="20% - Accent5 5 2 5 12 2" xfId="36391"/>
    <cellStyle name="20% - Accent5 5 2 5 13" xfId="21837"/>
    <cellStyle name="20% - Accent5 5 2 5 2" xfId="1284"/>
    <cellStyle name="20% - Accent5 5 2 5 2 10" xfId="6991"/>
    <cellStyle name="20% - Accent5 5 2 5 2 10 2" xfId="27570"/>
    <cellStyle name="20% - Accent5 5 2 5 2 11" xfId="21089"/>
    <cellStyle name="20% - Accent5 5 2 5 2 12" xfId="22215"/>
    <cellStyle name="20% - Accent5 5 2 5 2 2" xfId="2206"/>
    <cellStyle name="20% - Accent5 5 2 5 2 2 2" xfId="6993"/>
    <cellStyle name="20% - Accent5 5 2 5 2 2 2 2" xfId="27572"/>
    <cellStyle name="20% - Accent5 5 2 5 2 2 3" xfId="6992"/>
    <cellStyle name="20% - Accent5 5 2 5 2 2 3 2" xfId="27571"/>
    <cellStyle name="20% - Accent5 5 2 5 2 2 4" xfId="23137"/>
    <cellStyle name="20% - Accent5 5 2 5 2 3" xfId="2049"/>
    <cellStyle name="20% - Accent5 5 2 5 2 3 2" xfId="6995"/>
    <cellStyle name="20% - Accent5 5 2 5 2 3 2 2" xfId="27574"/>
    <cellStyle name="20% - Accent5 5 2 5 2 3 3" xfId="6994"/>
    <cellStyle name="20% - Accent5 5 2 5 2 3 3 2" xfId="27573"/>
    <cellStyle name="20% - Accent5 5 2 5 2 3 4" xfId="22980"/>
    <cellStyle name="20% - Accent5 5 2 5 2 4" xfId="6996"/>
    <cellStyle name="20% - Accent5 5 2 5 2 4 2" xfId="27575"/>
    <cellStyle name="20% - Accent5 5 2 5 2 5" xfId="6997"/>
    <cellStyle name="20% - Accent5 5 2 5 2 5 2" xfId="27576"/>
    <cellStyle name="20% - Accent5 5 2 5 2 6" xfId="6998"/>
    <cellStyle name="20% - Accent5 5 2 5 2 6 2" xfId="27577"/>
    <cellStyle name="20% - Accent5 5 2 5 2 7" xfId="6999"/>
    <cellStyle name="20% - Accent5 5 2 5 2 7 2" xfId="27578"/>
    <cellStyle name="20% - Accent5 5 2 5 2 8" xfId="7000"/>
    <cellStyle name="20% - Accent5 5 2 5 2 8 2" xfId="27579"/>
    <cellStyle name="20% - Accent5 5 2 5 2 9" xfId="7001"/>
    <cellStyle name="20% - Accent5 5 2 5 2 9 2" xfId="27580"/>
    <cellStyle name="20% - Accent5 5 2 5 3" xfId="2205"/>
    <cellStyle name="20% - Accent5 5 2 5 3 2" xfId="7003"/>
    <cellStyle name="20% - Accent5 5 2 5 3 2 2" xfId="27582"/>
    <cellStyle name="20% - Accent5 5 2 5 3 3" xfId="7002"/>
    <cellStyle name="20% - Accent5 5 2 5 3 3 2" xfId="27581"/>
    <cellStyle name="20% - Accent5 5 2 5 3 4" xfId="23136"/>
    <cellStyle name="20% - Accent5 5 2 5 4" xfId="2050"/>
    <cellStyle name="20% - Accent5 5 2 5 4 2" xfId="7005"/>
    <cellStyle name="20% - Accent5 5 2 5 4 2 2" xfId="27584"/>
    <cellStyle name="20% - Accent5 5 2 5 4 3" xfId="7004"/>
    <cellStyle name="20% - Accent5 5 2 5 4 3 2" xfId="27583"/>
    <cellStyle name="20% - Accent5 5 2 5 4 4" xfId="22981"/>
    <cellStyle name="20% - Accent5 5 2 5 5" xfId="7006"/>
    <cellStyle name="20% - Accent5 5 2 5 5 2" xfId="27585"/>
    <cellStyle name="20% - Accent5 5 2 5 6" xfId="7007"/>
    <cellStyle name="20% - Accent5 5 2 5 6 2" xfId="27586"/>
    <cellStyle name="20% - Accent5 5 2 5 7" xfId="7008"/>
    <cellStyle name="20% - Accent5 5 2 5 7 2" xfId="27587"/>
    <cellStyle name="20% - Accent5 5 2 5 8" xfId="7009"/>
    <cellStyle name="20% - Accent5 5 2 5 8 2" xfId="27588"/>
    <cellStyle name="20% - Accent5 5 2 5 9" xfId="7010"/>
    <cellStyle name="20% - Accent5 5 2 5 9 2" xfId="27589"/>
    <cellStyle name="20% - Accent5 5 2 6" xfId="995"/>
    <cellStyle name="20% - Accent5 5 2 6 10" xfId="7012"/>
    <cellStyle name="20% - Accent5 5 2 6 10 2" xfId="27591"/>
    <cellStyle name="20% - Accent5 5 2 6 11" xfId="7011"/>
    <cellStyle name="20% - Accent5 5 2 6 11 2" xfId="27590"/>
    <cellStyle name="20% - Accent5 5 2 6 12" xfId="20455"/>
    <cellStyle name="20% - Accent5 5 2 6 12 2" xfId="36505"/>
    <cellStyle name="20% - Accent5 5 2 6 13" xfId="21951"/>
    <cellStyle name="20% - Accent5 5 2 6 2" xfId="1285"/>
    <cellStyle name="20% - Accent5 5 2 6 2 10" xfId="7013"/>
    <cellStyle name="20% - Accent5 5 2 6 2 10 2" xfId="27592"/>
    <cellStyle name="20% - Accent5 5 2 6 2 11" xfId="21203"/>
    <cellStyle name="20% - Accent5 5 2 6 2 12" xfId="22216"/>
    <cellStyle name="20% - Accent5 5 2 6 2 2" xfId="2208"/>
    <cellStyle name="20% - Accent5 5 2 6 2 2 2" xfId="7015"/>
    <cellStyle name="20% - Accent5 5 2 6 2 2 2 2" xfId="27594"/>
    <cellStyle name="20% - Accent5 5 2 6 2 2 3" xfId="7014"/>
    <cellStyle name="20% - Accent5 5 2 6 2 2 3 2" xfId="27593"/>
    <cellStyle name="20% - Accent5 5 2 6 2 2 4" xfId="23139"/>
    <cellStyle name="20% - Accent5 5 2 6 2 3" xfId="1978"/>
    <cellStyle name="20% - Accent5 5 2 6 2 3 2" xfId="7017"/>
    <cellStyle name="20% - Accent5 5 2 6 2 3 2 2" xfId="27596"/>
    <cellStyle name="20% - Accent5 5 2 6 2 3 3" xfId="7016"/>
    <cellStyle name="20% - Accent5 5 2 6 2 3 3 2" xfId="27595"/>
    <cellStyle name="20% - Accent5 5 2 6 2 3 4" xfId="22909"/>
    <cellStyle name="20% - Accent5 5 2 6 2 4" xfId="7018"/>
    <cellStyle name="20% - Accent5 5 2 6 2 4 2" xfId="27597"/>
    <cellStyle name="20% - Accent5 5 2 6 2 5" xfId="7019"/>
    <cellStyle name="20% - Accent5 5 2 6 2 5 2" xfId="27598"/>
    <cellStyle name="20% - Accent5 5 2 6 2 6" xfId="7020"/>
    <cellStyle name="20% - Accent5 5 2 6 2 6 2" xfId="27599"/>
    <cellStyle name="20% - Accent5 5 2 6 2 7" xfId="7021"/>
    <cellStyle name="20% - Accent5 5 2 6 2 7 2" xfId="27600"/>
    <cellStyle name="20% - Accent5 5 2 6 2 8" xfId="7022"/>
    <cellStyle name="20% - Accent5 5 2 6 2 8 2" xfId="27601"/>
    <cellStyle name="20% - Accent5 5 2 6 2 9" xfId="7023"/>
    <cellStyle name="20% - Accent5 5 2 6 2 9 2" xfId="27602"/>
    <cellStyle name="20% - Accent5 5 2 6 3" xfId="2207"/>
    <cellStyle name="20% - Accent5 5 2 6 3 2" xfId="7025"/>
    <cellStyle name="20% - Accent5 5 2 6 3 2 2" xfId="27604"/>
    <cellStyle name="20% - Accent5 5 2 6 3 3" xfId="7024"/>
    <cellStyle name="20% - Accent5 5 2 6 3 3 2" xfId="27603"/>
    <cellStyle name="20% - Accent5 5 2 6 3 4" xfId="23138"/>
    <cellStyle name="20% - Accent5 5 2 6 4" xfId="1979"/>
    <cellStyle name="20% - Accent5 5 2 6 4 2" xfId="7027"/>
    <cellStyle name="20% - Accent5 5 2 6 4 2 2" xfId="27606"/>
    <cellStyle name="20% - Accent5 5 2 6 4 3" xfId="7026"/>
    <cellStyle name="20% - Accent5 5 2 6 4 3 2" xfId="27605"/>
    <cellStyle name="20% - Accent5 5 2 6 4 4" xfId="22910"/>
    <cellStyle name="20% - Accent5 5 2 6 5" xfId="7028"/>
    <cellStyle name="20% - Accent5 5 2 6 5 2" xfId="27607"/>
    <cellStyle name="20% - Accent5 5 2 6 6" xfId="7029"/>
    <cellStyle name="20% - Accent5 5 2 6 6 2" xfId="27608"/>
    <cellStyle name="20% - Accent5 5 2 6 7" xfId="7030"/>
    <cellStyle name="20% - Accent5 5 2 6 7 2" xfId="27609"/>
    <cellStyle name="20% - Accent5 5 2 6 8" xfId="7031"/>
    <cellStyle name="20% - Accent5 5 2 6 8 2" xfId="27610"/>
    <cellStyle name="20% - Accent5 5 2 6 9" xfId="7032"/>
    <cellStyle name="20% - Accent5 5 2 6 9 2" xfId="27611"/>
    <cellStyle name="20% - Accent5 5 2 7" xfId="451"/>
    <cellStyle name="20% - Accent5 5 2 7 10" xfId="7034"/>
    <cellStyle name="20% - Accent5 5 2 7 10 2" xfId="27613"/>
    <cellStyle name="20% - Accent5 5 2 7 11" xfId="7033"/>
    <cellStyle name="20% - Accent5 5 2 7 11 2" xfId="27612"/>
    <cellStyle name="20% - Accent5 5 2 7 12" xfId="19956"/>
    <cellStyle name="20% - Accent5 5 2 7 12 2" xfId="36006"/>
    <cellStyle name="20% - Accent5 5 2 7 13" xfId="21452"/>
    <cellStyle name="20% - Accent5 5 2 7 2" xfId="1286"/>
    <cellStyle name="20% - Accent5 5 2 7 2 10" xfId="7035"/>
    <cellStyle name="20% - Accent5 5 2 7 2 10 2" xfId="27614"/>
    <cellStyle name="20% - Accent5 5 2 7 2 11" xfId="20704"/>
    <cellStyle name="20% - Accent5 5 2 7 2 12" xfId="22217"/>
    <cellStyle name="20% - Accent5 5 2 7 2 2" xfId="2210"/>
    <cellStyle name="20% - Accent5 5 2 7 2 2 2" xfId="7037"/>
    <cellStyle name="20% - Accent5 5 2 7 2 2 2 2" xfId="27616"/>
    <cellStyle name="20% - Accent5 5 2 7 2 2 3" xfId="7036"/>
    <cellStyle name="20% - Accent5 5 2 7 2 2 3 2" xfId="27615"/>
    <cellStyle name="20% - Accent5 5 2 7 2 2 4" xfId="23141"/>
    <cellStyle name="20% - Accent5 5 2 7 2 3" xfId="1907"/>
    <cellStyle name="20% - Accent5 5 2 7 2 3 2" xfId="7039"/>
    <cellStyle name="20% - Accent5 5 2 7 2 3 2 2" xfId="27618"/>
    <cellStyle name="20% - Accent5 5 2 7 2 3 3" xfId="7038"/>
    <cellStyle name="20% - Accent5 5 2 7 2 3 3 2" xfId="27617"/>
    <cellStyle name="20% - Accent5 5 2 7 2 3 4" xfId="22838"/>
    <cellStyle name="20% - Accent5 5 2 7 2 4" xfId="7040"/>
    <cellStyle name="20% - Accent5 5 2 7 2 4 2" xfId="27619"/>
    <cellStyle name="20% - Accent5 5 2 7 2 5" xfId="7041"/>
    <cellStyle name="20% - Accent5 5 2 7 2 5 2" xfId="27620"/>
    <cellStyle name="20% - Accent5 5 2 7 2 6" xfId="7042"/>
    <cellStyle name="20% - Accent5 5 2 7 2 6 2" xfId="27621"/>
    <cellStyle name="20% - Accent5 5 2 7 2 7" xfId="7043"/>
    <cellStyle name="20% - Accent5 5 2 7 2 7 2" xfId="27622"/>
    <cellStyle name="20% - Accent5 5 2 7 2 8" xfId="7044"/>
    <cellStyle name="20% - Accent5 5 2 7 2 8 2" xfId="27623"/>
    <cellStyle name="20% - Accent5 5 2 7 2 9" xfId="7045"/>
    <cellStyle name="20% - Accent5 5 2 7 2 9 2" xfId="27624"/>
    <cellStyle name="20% - Accent5 5 2 7 3" xfId="2209"/>
    <cellStyle name="20% - Accent5 5 2 7 3 2" xfId="7047"/>
    <cellStyle name="20% - Accent5 5 2 7 3 2 2" xfId="27626"/>
    <cellStyle name="20% - Accent5 5 2 7 3 3" xfId="7046"/>
    <cellStyle name="20% - Accent5 5 2 7 3 3 2" xfId="27625"/>
    <cellStyle name="20% - Accent5 5 2 7 3 4" xfId="23140"/>
    <cellStyle name="20% - Accent5 5 2 7 4" xfId="1977"/>
    <cellStyle name="20% - Accent5 5 2 7 4 2" xfId="7049"/>
    <cellStyle name="20% - Accent5 5 2 7 4 2 2" xfId="27628"/>
    <cellStyle name="20% - Accent5 5 2 7 4 3" xfId="7048"/>
    <cellStyle name="20% - Accent5 5 2 7 4 3 2" xfId="27627"/>
    <cellStyle name="20% - Accent5 5 2 7 4 4" xfId="22908"/>
    <cellStyle name="20% - Accent5 5 2 7 5" xfId="7050"/>
    <cellStyle name="20% - Accent5 5 2 7 5 2" xfId="27629"/>
    <cellStyle name="20% - Accent5 5 2 7 6" xfId="7051"/>
    <cellStyle name="20% - Accent5 5 2 7 6 2" xfId="27630"/>
    <cellStyle name="20% - Accent5 5 2 7 7" xfId="7052"/>
    <cellStyle name="20% - Accent5 5 2 7 7 2" xfId="27631"/>
    <cellStyle name="20% - Accent5 5 2 7 8" xfId="7053"/>
    <cellStyle name="20% - Accent5 5 2 7 8 2" xfId="27632"/>
    <cellStyle name="20% - Accent5 5 2 7 9" xfId="7054"/>
    <cellStyle name="20% - Accent5 5 2 7 9 2" xfId="27633"/>
    <cellStyle name="20% - Accent5 5 2 8" xfId="1287"/>
    <cellStyle name="20% - Accent5 5 2 8 10" xfId="7055"/>
    <cellStyle name="20% - Accent5 5 2 8 10 2" xfId="27634"/>
    <cellStyle name="20% - Accent5 5 2 8 11" xfId="20611"/>
    <cellStyle name="20% - Accent5 5 2 8 12" xfId="22218"/>
    <cellStyle name="20% - Accent5 5 2 8 2" xfId="2211"/>
    <cellStyle name="20% - Accent5 5 2 8 2 2" xfId="7057"/>
    <cellStyle name="20% - Accent5 5 2 8 2 2 2" xfId="27636"/>
    <cellStyle name="20% - Accent5 5 2 8 2 3" xfId="7056"/>
    <cellStyle name="20% - Accent5 5 2 8 2 3 2" xfId="27635"/>
    <cellStyle name="20% - Accent5 5 2 8 2 4" xfId="23142"/>
    <cellStyle name="20% - Accent5 5 2 8 3" xfId="1906"/>
    <cellStyle name="20% - Accent5 5 2 8 3 2" xfId="7059"/>
    <cellStyle name="20% - Accent5 5 2 8 3 2 2" xfId="27638"/>
    <cellStyle name="20% - Accent5 5 2 8 3 3" xfId="7058"/>
    <cellStyle name="20% - Accent5 5 2 8 3 3 2" xfId="27637"/>
    <cellStyle name="20% - Accent5 5 2 8 3 4" xfId="22837"/>
    <cellStyle name="20% - Accent5 5 2 8 4" xfId="7060"/>
    <cellStyle name="20% - Accent5 5 2 8 4 2" xfId="27639"/>
    <cellStyle name="20% - Accent5 5 2 8 5" xfId="7061"/>
    <cellStyle name="20% - Accent5 5 2 8 5 2" xfId="27640"/>
    <cellStyle name="20% - Accent5 5 2 8 6" xfId="7062"/>
    <cellStyle name="20% - Accent5 5 2 8 6 2" xfId="27641"/>
    <cellStyle name="20% - Accent5 5 2 8 7" xfId="7063"/>
    <cellStyle name="20% - Accent5 5 2 8 7 2" xfId="27642"/>
    <cellStyle name="20% - Accent5 5 2 8 8" xfId="7064"/>
    <cellStyle name="20% - Accent5 5 2 8 8 2" xfId="27643"/>
    <cellStyle name="20% - Accent5 5 2 8 9" xfId="7065"/>
    <cellStyle name="20% - Accent5 5 2 8 9 2" xfId="27644"/>
    <cellStyle name="20% - Accent5 5 2 9" xfId="2198"/>
    <cellStyle name="20% - Accent5 5 2 9 10" xfId="7066"/>
    <cellStyle name="20% - Accent5 5 2 9 10 2" xfId="27645"/>
    <cellStyle name="20% - Accent5 5 2 9 11" xfId="23129"/>
    <cellStyle name="20% - Accent5 5 2 9 2" xfId="7067"/>
    <cellStyle name="20% - Accent5 5 2 9 2 2" xfId="7068"/>
    <cellStyle name="20% - Accent5 5 2 9 2 2 2" xfId="27647"/>
    <cellStyle name="20% - Accent5 5 2 9 2 3" xfId="27646"/>
    <cellStyle name="20% - Accent5 5 2 9 3" xfId="7069"/>
    <cellStyle name="20% - Accent5 5 2 9 3 2" xfId="7070"/>
    <cellStyle name="20% - Accent5 5 2 9 3 2 2" xfId="27649"/>
    <cellStyle name="20% - Accent5 5 2 9 3 3" xfId="27648"/>
    <cellStyle name="20% - Accent5 5 2 9 4" xfId="7071"/>
    <cellStyle name="20% - Accent5 5 2 9 4 2" xfId="27650"/>
    <cellStyle name="20% - Accent5 5 2 9 5" xfId="7072"/>
    <cellStyle name="20% - Accent5 5 2 9 5 2" xfId="27651"/>
    <cellStyle name="20% - Accent5 5 2 9 6" xfId="7073"/>
    <cellStyle name="20% - Accent5 5 2 9 6 2" xfId="27652"/>
    <cellStyle name="20% - Accent5 5 2 9 7" xfId="7074"/>
    <cellStyle name="20% - Accent5 5 2 9 7 2" xfId="27653"/>
    <cellStyle name="20% - Accent5 5 2 9 8" xfId="7075"/>
    <cellStyle name="20% - Accent5 5 2 9 8 2" xfId="27654"/>
    <cellStyle name="20% - Accent5 5 2 9 9" xfId="7076"/>
    <cellStyle name="20% - Accent5 5 2 9 9 2" xfId="27655"/>
    <cellStyle name="20% - Accent5 5 20" xfId="6868"/>
    <cellStyle name="20% - Accent5 5 20 2" xfId="27447"/>
    <cellStyle name="20% - Accent5 5 21" xfId="19849"/>
    <cellStyle name="20% - Accent5 5 21 2" xfId="35899"/>
    <cellStyle name="20% - Accent5 5 22" xfId="21345"/>
    <cellStyle name="20% - Accent5 5 3" xfId="306"/>
    <cellStyle name="20% - Accent5 5 3 10" xfId="1905"/>
    <cellStyle name="20% - Accent5 5 3 10 2" xfId="7078"/>
    <cellStyle name="20% - Accent5 5 3 10 2 2" xfId="27657"/>
    <cellStyle name="20% - Accent5 5 3 10 3" xfId="22836"/>
    <cellStyle name="20% - Accent5 5 3 11" xfId="7077"/>
    <cellStyle name="20% - Accent5 5 3 11 2" xfId="27656"/>
    <cellStyle name="20% - Accent5 5 3 12" xfId="19906"/>
    <cellStyle name="20% - Accent5 5 3 12 2" xfId="35956"/>
    <cellStyle name="20% - Accent5 5 3 13" xfId="21402"/>
    <cellStyle name="20% - Accent5 5 3 2" xfId="558"/>
    <cellStyle name="20% - Accent5 5 3 2 10" xfId="7079"/>
    <cellStyle name="20% - Accent5 5 3 2 10 2" xfId="27658"/>
    <cellStyle name="20% - Accent5 5 3 2 11" xfId="20048"/>
    <cellStyle name="20% - Accent5 5 3 2 11 2" xfId="36098"/>
    <cellStyle name="20% - Accent5 5 3 2 12" xfId="21544"/>
    <cellStyle name="20% - Accent5 5 3 2 2" xfId="1288"/>
    <cellStyle name="20% - Accent5 5 3 2 2 2" xfId="2214"/>
    <cellStyle name="20% - Accent5 5 3 2 2 2 2" xfId="7081"/>
    <cellStyle name="20% - Accent5 5 3 2 2 2 2 2" xfId="27660"/>
    <cellStyle name="20% - Accent5 5 3 2 2 2 3" xfId="23145"/>
    <cellStyle name="20% - Accent5 5 3 2 2 3" xfId="3697"/>
    <cellStyle name="20% - Accent5 5 3 2 2 3 2" xfId="24602"/>
    <cellStyle name="20% - Accent5 5 3 2 2 4" xfId="7080"/>
    <cellStyle name="20% - Accent5 5 3 2 2 4 2" xfId="27659"/>
    <cellStyle name="20% - Accent5 5 3 2 2 5" xfId="20796"/>
    <cellStyle name="20% - Accent5 5 3 2 2 6" xfId="22219"/>
    <cellStyle name="20% - Accent5 5 3 2 3" xfId="2213"/>
    <cellStyle name="20% - Accent5 5 3 2 3 2" xfId="7083"/>
    <cellStyle name="20% - Accent5 5 3 2 3 2 2" xfId="27662"/>
    <cellStyle name="20% - Accent5 5 3 2 3 3" xfId="7082"/>
    <cellStyle name="20% - Accent5 5 3 2 3 3 2" xfId="27661"/>
    <cellStyle name="20% - Accent5 5 3 2 3 4" xfId="23144"/>
    <cellStyle name="20% - Accent5 5 3 2 4" xfId="3696"/>
    <cellStyle name="20% - Accent5 5 3 2 4 2" xfId="7084"/>
    <cellStyle name="20% - Accent5 5 3 2 4 2 2" xfId="27663"/>
    <cellStyle name="20% - Accent5 5 3 2 4 3" xfId="24601"/>
    <cellStyle name="20% - Accent5 5 3 2 5" xfId="7085"/>
    <cellStyle name="20% - Accent5 5 3 2 5 2" xfId="27664"/>
    <cellStyle name="20% - Accent5 5 3 2 6" xfId="7086"/>
    <cellStyle name="20% - Accent5 5 3 2 6 2" xfId="27665"/>
    <cellStyle name="20% - Accent5 5 3 2 7" xfId="7087"/>
    <cellStyle name="20% - Accent5 5 3 2 7 2" xfId="27666"/>
    <cellStyle name="20% - Accent5 5 3 2 8" xfId="7088"/>
    <cellStyle name="20% - Accent5 5 3 2 8 2" xfId="27667"/>
    <cellStyle name="20% - Accent5 5 3 2 9" xfId="7089"/>
    <cellStyle name="20% - Accent5 5 3 2 9 2" xfId="27668"/>
    <cellStyle name="20% - Accent5 5 3 3" xfId="680"/>
    <cellStyle name="20% - Accent5 5 3 3 2" xfId="1289"/>
    <cellStyle name="20% - Accent5 5 3 3 2 2" xfId="2216"/>
    <cellStyle name="20% - Accent5 5 3 3 2 2 2" xfId="23147"/>
    <cellStyle name="20% - Accent5 5 3 3 2 3" xfId="3699"/>
    <cellStyle name="20% - Accent5 5 3 3 2 3 2" xfId="24604"/>
    <cellStyle name="20% - Accent5 5 3 3 2 4" xfId="7091"/>
    <cellStyle name="20% - Accent5 5 3 3 2 4 2" xfId="27670"/>
    <cellStyle name="20% - Accent5 5 3 3 2 5" xfId="20906"/>
    <cellStyle name="20% - Accent5 5 3 3 2 6" xfId="22220"/>
    <cellStyle name="20% - Accent5 5 3 3 3" xfId="2215"/>
    <cellStyle name="20% - Accent5 5 3 3 3 2" xfId="7092"/>
    <cellStyle name="20% - Accent5 5 3 3 3 2 2" xfId="27671"/>
    <cellStyle name="20% - Accent5 5 3 3 3 3" xfId="23146"/>
    <cellStyle name="20% - Accent5 5 3 3 4" xfId="3698"/>
    <cellStyle name="20% - Accent5 5 3 3 4 2" xfId="24603"/>
    <cellStyle name="20% - Accent5 5 3 3 5" xfId="7090"/>
    <cellStyle name="20% - Accent5 5 3 3 5 2" xfId="27669"/>
    <cellStyle name="20% - Accent5 5 3 3 6" xfId="20158"/>
    <cellStyle name="20% - Accent5 5 3 3 6 2" xfId="36208"/>
    <cellStyle name="20% - Accent5 5 3 3 7" xfId="21654"/>
    <cellStyle name="20% - Accent5 5 3 4" xfId="803"/>
    <cellStyle name="20% - Accent5 5 3 4 2" xfId="1290"/>
    <cellStyle name="20% - Accent5 5 3 4 2 2" xfId="2218"/>
    <cellStyle name="20% - Accent5 5 3 4 2 2 2" xfId="23149"/>
    <cellStyle name="20% - Accent5 5 3 4 2 3" xfId="3701"/>
    <cellStyle name="20% - Accent5 5 3 4 2 3 2" xfId="24606"/>
    <cellStyle name="20% - Accent5 5 3 4 2 4" xfId="7094"/>
    <cellStyle name="20% - Accent5 5 3 4 2 4 2" xfId="27673"/>
    <cellStyle name="20% - Accent5 5 3 4 2 5" xfId="21020"/>
    <cellStyle name="20% - Accent5 5 3 4 2 6" xfId="22221"/>
    <cellStyle name="20% - Accent5 5 3 4 3" xfId="2217"/>
    <cellStyle name="20% - Accent5 5 3 4 3 2" xfId="7095"/>
    <cellStyle name="20% - Accent5 5 3 4 3 2 2" xfId="27674"/>
    <cellStyle name="20% - Accent5 5 3 4 3 3" xfId="23148"/>
    <cellStyle name="20% - Accent5 5 3 4 4" xfId="3700"/>
    <cellStyle name="20% - Accent5 5 3 4 4 2" xfId="24605"/>
    <cellStyle name="20% - Accent5 5 3 4 5" xfId="7093"/>
    <cellStyle name="20% - Accent5 5 3 4 5 2" xfId="27672"/>
    <cellStyle name="20% - Accent5 5 3 4 6" xfId="20272"/>
    <cellStyle name="20% - Accent5 5 3 4 6 2" xfId="36322"/>
    <cellStyle name="20% - Accent5 5 3 4 7" xfId="21768"/>
    <cellStyle name="20% - Accent5 5 3 5" xfId="921"/>
    <cellStyle name="20% - Accent5 5 3 5 2" xfId="1291"/>
    <cellStyle name="20% - Accent5 5 3 5 2 2" xfId="2220"/>
    <cellStyle name="20% - Accent5 5 3 5 2 2 2" xfId="23151"/>
    <cellStyle name="20% - Accent5 5 3 5 2 3" xfId="3703"/>
    <cellStyle name="20% - Accent5 5 3 5 2 3 2" xfId="24608"/>
    <cellStyle name="20% - Accent5 5 3 5 2 4" xfId="7097"/>
    <cellStyle name="20% - Accent5 5 3 5 2 4 2" xfId="27676"/>
    <cellStyle name="20% - Accent5 5 3 5 2 5" xfId="21132"/>
    <cellStyle name="20% - Accent5 5 3 5 2 6" xfId="22222"/>
    <cellStyle name="20% - Accent5 5 3 5 3" xfId="2219"/>
    <cellStyle name="20% - Accent5 5 3 5 3 2" xfId="23150"/>
    <cellStyle name="20% - Accent5 5 3 5 4" xfId="3702"/>
    <cellStyle name="20% - Accent5 5 3 5 4 2" xfId="24607"/>
    <cellStyle name="20% - Accent5 5 3 5 5" xfId="7096"/>
    <cellStyle name="20% - Accent5 5 3 5 5 2" xfId="27675"/>
    <cellStyle name="20% - Accent5 5 3 5 6" xfId="20384"/>
    <cellStyle name="20% - Accent5 5 3 5 6 2" xfId="36434"/>
    <cellStyle name="20% - Accent5 5 3 5 7" xfId="21880"/>
    <cellStyle name="20% - Accent5 5 3 6" xfId="1040"/>
    <cellStyle name="20% - Accent5 5 3 6 2" xfId="1292"/>
    <cellStyle name="20% - Accent5 5 3 6 2 2" xfId="2222"/>
    <cellStyle name="20% - Accent5 5 3 6 2 2 2" xfId="23153"/>
    <cellStyle name="20% - Accent5 5 3 6 2 3" xfId="3705"/>
    <cellStyle name="20% - Accent5 5 3 6 2 3 2" xfId="24610"/>
    <cellStyle name="20% - Accent5 5 3 6 2 4" xfId="7099"/>
    <cellStyle name="20% - Accent5 5 3 6 2 4 2" xfId="27678"/>
    <cellStyle name="20% - Accent5 5 3 6 2 5" xfId="21248"/>
    <cellStyle name="20% - Accent5 5 3 6 2 6" xfId="22223"/>
    <cellStyle name="20% - Accent5 5 3 6 3" xfId="2221"/>
    <cellStyle name="20% - Accent5 5 3 6 3 2" xfId="23152"/>
    <cellStyle name="20% - Accent5 5 3 6 4" xfId="3704"/>
    <cellStyle name="20% - Accent5 5 3 6 4 2" xfId="24609"/>
    <cellStyle name="20% - Accent5 5 3 6 5" xfId="7098"/>
    <cellStyle name="20% - Accent5 5 3 6 5 2" xfId="27677"/>
    <cellStyle name="20% - Accent5 5 3 6 6" xfId="20500"/>
    <cellStyle name="20% - Accent5 5 3 6 6 2" xfId="36550"/>
    <cellStyle name="20% - Accent5 5 3 6 7" xfId="21996"/>
    <cellStyle name="20% - Accent5 5 3 7" xfId="724"/>
    <cellStyle name="20% - Accent5 5 3 7 2" xfId="1293"/>
    <cellStyle name="20% - Accent5 5 3 7 2 2" xfId="2224"/>
    <cellStyle name="20% - Accent5 5 3 7 2 2 2" xfId="23155"/>
    <cellStyle name="20% - Accent5 5 3 7 2 3" xfId="3707"/>
    <cellStyle name="20% - Accent5 5 3 7 2 3 2" xfId="24612"/>
    <cellStyle name="20% - Accent5 5 3 7 2 4" xfId="7101"/>
    <cellStyle name="20% - Accent5 5 3 7 2 4 2" xfId="27680"/>
    <cellStyle name="20% - Accent5 5 3 7 2 5" xfId="20945"/>
    <cellStyle name="20% - Accent5 5 3 7 2 6" xfId="22224"/>
    <cellStyle name="20% - Accent5 5 3 7 3" xfId="2223"/>
    <cellStyle name="20% - Accent5 5 3 7 3 2" xfId="23154"/>
    <cellStyle name="20% - Accent5 5 3 7 4" xfId="3706"/>
    <cellStyle name="20% - Accent5 5 3 7 4 2" xfId="24611"/>
    <cellStyle name="20% - Accent5 5 3 7 5" xfId="7100"/>
    <cellStyle name="20% - Accent5 5 3 7 5 2" xfId="27679"/>
    <cellStyle name="20% - Accent5 5 3 7 6" xfId="20197"/>
    <cellStyle name="20% - Accent5 5 3 7 6 2" xfId="36247"/>
    <cellStyle name="20% - Accent5 5 3 7 7" xfId="21693"/>
    <cellStyle name="20% - Accent5 5 3 8" xfId="1294"/>
    <cellStyle name="20% - Accent5 5 3 8 2" xfId="2225"/>
    <cellStyle name="20% - Accent5 5 3 8 2 2" xfId="23156"/>
    <cellStyle name="20% - Accent5 5 3 8 3" xfId="3708"/>
    <cellStyle name="20% - Accent5 5 3 8 3 2" xfId="24613"/>
    <cellStyle name="20% - Accent5 5 3 8 4" xfId="7102"/>
    <cellStyle name="20% - Accent5 5 3 8 4 2" xfId="27681"/>
    <cellStyle name="20% - Accent5 5 3 8 5" xfId="20654"/>
    <cellStyle name="20% - Accent5 5 3 8 6" xfId="22225"/>
    <cellStyle name="20% - Accent5 5 3 9" xfId="2212"/>
    <cellStyle name="20% - Accent5 5 3 9 2" xfId="7103"/>
    <cellStyle name="20% - Accent5 5 3 9 2 2" xfId="27682"/>
    <cellStyle name="20% - Accent5 5 3 9 3" xfId="23143"/>
    <cellStyle name="20% - Accent5 5 4" xfId="498"/>
    <cellStyle name="20% - Accent5 5 4 10" xfId="7105"/>
    <cellStyle name="20% - Accent5 5 4 10 2" xfId="27684"/>
    <cellStyle name="20% - Accent5 5 4 11" xfId="7104"/>
    <cellStyle name="20% - Accent5 5 4 11 2" xfId="27683"/>
    <cellStyle name="20% - Accent5 5 4 12" xfId="19989"/>
    <cellStyle name="20% - Accent5 5 4 12 2" xfId="36039"/>
    <cellStyle name="20% - Accent5 5 4 13" xfId="21485"/>
    <cellStyle name="20% - Accent5 5 4 2" xfId="1295"/>
    <cellStyle name="20% - Accent5 5 4 2 10" xfId="7106"/>
    <cellStyle name="20% - Accent5 5 4 2 10 2" xfId="27685"/>
    <cellStyle name="20% - Accent5 5 4 2 11" xfId="20737"/>
    <cellStyle name="20% - Accent5 5 4 2 12" xfId="22226"/>
    <cellStyle name="20% - Accent5 5 4 2 2" xfId="2227"/>
    <cellStyle name="20% - Accent5 5 4 2 2 2" xfId="7108"/>
    <cellStyle name="20% - Accent5 5 4 2 2 2 2" xfId="27687"/>
    <cellStyle name="20% - Accent5 5 4 2 2 3" xfId="7107"/>
    <cellStyle name="20% - Accent5 5 4 2 2 3 2" xfId="27686"/>
    <cellStyle name="20% - Accent5 5 4 2 2 4" xfId="23158"/>
    <cellStyle name="20% - Accent5 5 4 2 3" xfId="3710"/>
    <cellStyle name="20% - Accent5 5 4 2 3 2" xfId="7110"/>
    <cellStyle name="20% - Accent5 5 4 2 3 2 2" xfId="27689"/>
    <cellStyle name="20% - Accent5 5 4 2 3 3" xfId="7109"/>
    <cellStyle name="20% - Accent5 5 4 2 3 3 2" xfId="27688"/>
    <cellStyle name="20% - Accent5 5 4 2 3 4" xfId="24615"/>
    <cellStyle name="20% - Accent5 5 4 2 4" xfId="7111"/>
    <cellStyle name="20% - Accent5 5 4 2 4 2" xfId="27690"/>
    <cellStyle name="20% - Accent5 5 4 2 5" xfId="7112"/>
    <cellStyle name="20% - Accent5 5 4 2 5 2" xfId="27691"/>
    <cellStyle name="20% - Accent5 5 4 2 6" xfId="7113"/>
    <cellStyle name="20% - Accent5 5 4 2 6 2" xfId="27692"/>
    <cellStyle name="20% - Accent5 5 4 2 7" xfId="7114"/>
    <cellStyle name="20% - Accent5 5 4 2 7 2" xfId="27693"/>
    <cellStyle name="20% - Accent5 5 4 2 8" xfId="7115"/>
    <cellStyle name="20% - Accent5 5 4 2 8 2" xfId="27694"/>
    <cellStyle name="20% - Accent5 5 4 2 9" xfId="7116"/>
    <cellStyle name="20% - Accent5 5 4 2 9 2" xfId="27695"/>
    <cellStyle name="20% - Accent5 5 4 3" xfId="2226"/>
    <cellStyle name="20% - Accent5 5 4 3 2" xfId="7118"/>
    <cellStyle name="20% - Accent5 5 4 3 2 2" xfId="27697"/>
    <cellStyle name="20% - Accent5 5 4 3 3" xfId="7117"/>
    <cellStyle name="20% - Accent5 5 4 3 3 2" xfId="27696"/>
    <cellStyle name="20% - Accent5 5 4 3 4" xfId="23157"/>
    <cellStyle name="20% - Accent5 5 4 4" xfId="3709"/>
    <cellStyle name="20% - Accent5 5 4 4 2" xfId="7120"/>
    <cellStyle name="20% - Accent5 5 4 4 2 2" xfId="27699"/>
    <cellStyle name="20% - Accent5 5 4 4 3" xfId="7119"/>
    <cellStyle name="20% - Accent5 5 4 4 3 2" xfId="27698"/>
    <cellStyle name="20% - Accent5 5 4 4 4" xfId="24614"/>
    <cellStyle name="20% - Accent5 5 4 5" xfId="7121"/>
    <cellStyle name="20% - Accent5 5 4 5 2" xfId="27700"/>
    <cellStyle name="20% - Accent5 5 4 6" xfId="7122"/>
    <cellStyle name="20% - Accent5 5 4 6 2" xfId="27701"/>
    <cellStyle name="20% - Accent5 5 4 7" xfId="7123"/>
    <cellStyle name="20% - Accent5 5 4 7 2" xfId="27702"/>
    <cellStyle name="20% - Accent5 5 4 8" xfId="7124"/>
    <cellStyle name="20% - Accent5 5 4 8 2" xfId="27703"/>
    <cellStyle name="20% - Accent5 5 4 9" xfId="7125"/>
    <cellStyle name="20% - Accent5 5 4 9 2" xfId="27704"/>
    <cellStyle name="20% - Accent5 5 5" xfId="623"/>
    <cellStyle name="20% - Accent5 5 5 10" xfId="7127"/>
    <cellStyle name="20% - Accent5 5 5 10 2" xfId="27706"/>
    <cellStyle name="20% - Accent5 5 5 11" xfId="7126"/>
    <cellStyle name="20% - Accent5 5 5 11 2" xfId="27705"/>
    <cellStyle name="20% - Accent5 5 5 12" xfId="20101"/>
    <cellStyle name="20% - Accent5 5 5 12 2" xfId="36151"/>
    <cellStyle name="20% - Accent5 5 5 13" xfId="21597"/>
    <cellStyle name="20% - Accent5 5 5 2" xfId="1296"/>
    <cellStyle name="20% - Accent5 5 5 2 10" xfId="7128"/>
    <cellStyle name="20% - Accent5 5 5 2 10 2" xfId="27707"/>
    <cellStyle name="20% - Accent5 5 5 2 11" xfId="20849"/>
    <cellStyle name="20% - Accent5 5 5 2 12" xfId="22227"/>
    <cellStyle name="20% - Accent5 5 5 2 2" xfId="2229"/>
    <cellStyle name="20% - Accent5 5 5 2 2 2" xfId="7130"/>
    <cellStyle name="20% - Accent5 5 5 2 2 2 2" xfId="27709"/>
    <cellStyle name="20% - Accent5 5 5 2 2 3" xfId="7129"/>
    <cellStyle name="20% - Accent5 5 5 2 2 3 2" xfId="27708"/>
    <cellStyle name="20% - Accent5 5 5 2 2 4" xfId="23160"/>
    <cellStyle name="20% - Accent5 5 5 2 3" xfId="3712"/>
    <cellStyle name="20% - Accent5 5 5 2 3 2" xfId="7132"/>
    <cellStyle name="20% - Accent5 5 5 2 3 2 2" xfId="27711"/>
    <cellStyle name="20% - Accent5 5 5 2 3 3" xfId="7131"/>
    <cellStyle name="20% - Accent5 5 5 2 3 3 2" xfId="27710"/>
    <cellStyle name="20% - Accent5 5 5 2 3 4" xfId="24617"/>
    <cellStyle name="20% - Accent5 5 5 2 4" xfId="7133"/>
    <cellStyle name="20% - Accent5 5 5 2 4 2" xfId="27712"/>
    <cellStyle name="20% - Accent5 5 5 2 5" xfId="7134"/>
    <cellStyle name="20% - Accent5 5 5 2 5 2" xfId="27713"/>
    <cellStyle name="20% - Accent5 5 5 2 6" xfId="7135"/>
    <cellStyle name="20% - Accent5 5 5 2 6 2" xfId="27714"/>
    <cellStyle name="20% - Accent5 5 5 2 7" xfId="7136"/>
    <cellStyle name="20% - Accent5 5 5 2 7 2" xfId="27715"/>
    <cellStyle name="20% - Accent5 5 5 2 8" xfId="7137"/>
    <cellStyle name="20% - Accent5 5 5 2 8 2" xfId="27716"/>
    <cellStyle name="20% - Accent5 5 5 2 9" xfId="7138"/>
    <cellStyle name="20% - Accent5 5 5 2 9 2" xfId="27717"/>
    <cellStyle name="20% - Accent5 5 5 3" xfId="2228"/>
    <cellStyle name="20% - Accent5 5 5 3 2" xfId="7140"/>
    <cellStyle name="20% - Accent5 5 5 3 2 2" xfId="27719"/>
    <cellStyle name="20% - Accent5 5 5 3 3" xfId="7139"/>
    <cellStyle name="20% - Accent5 5 5 3 3 2" xfId="27718"/>
    <cellStyle name="20% - Accent5 5 5 3 4" xfId="23159"/>
    <cellStyle name="20% - Accent5 5 5 4" xfId="3711"/>
    <cellStyle name="20% - Accent5 5 5 4 2" xfId="7142"/>
    <cellStyle name="20% - Accent5 5 5 4 2 2" xfId="27721"/>
    <cellStyle name="20% - Accent5 5 5 4 3" xfId="7141"/>
    <cellStyle name="20% - Accent5 5 5 4 3 2" xfId="27720"/>
    <cellStyle name="20% - Accent5 5 5 4 4" xfId="24616"/>
    <cellStyle name="20% - Accent5 5 5 5" xfId="7143"/>
    <cellStyle name="20% - Accent5 5 5 5 2" xfId="27722"/>
    <cellStyle name="20% - Accent5 5 5 6" xfId="7144"/>
    <cellStyle name="20% - Accent5 5 5 6 2" xfId="27723"/>
    <cellStyle name="20% - Accent5 5 5 7" xfId="7145"/>
    <cellStyle name="20% - Accent5 5 5 7 2" xfId="27724"/>
    <cellStyle name="20% - Accent5 5 5 8" xfId="7146"/>
    <cellStyle name="20% - Accent5 5 5 8 2" xfId="27725"/>
    <cellStyle name="20% - Accent5 5 5 9" xfId="7147"/>
    <cellStyle name="20% - Accent5 5 5 9 2" xfId="27726"/>
    <cellStyle name="20% - Accent5 5 6" xfId="745"/>
    <cellStyle name="20% - Accent5 5 6 10" xfId="7149"/>
    <cellStyle name="20% - Accent5 5 6 10 2" xfId="27728"/>
    <cellStyle name="20% - Accent5 5 6 11" xfId="7148"/>
    <cellStyle name="20% - Accent5 5 6 11 2" xfId="27727"/>
    <cellStyle name="20% - Accent5 5 6 12" xfId="20215"/>
    <cellStyle name="20% - Accent5 5 6 12 2" xfId="36265"/>
    <cellStyle name="20% - Accent5 5 6 13" xfId="21711"/>
    <cellStyle name="20% - Accent5 5 6 2" xfId="1297"/>
    <cellStyle name="20% - Accent5 5 6 2 10" xfId="7150"/>
    <cellStyle name="20% - Accent5 5 6 2 10 2" xfId="27729"/>
    <cellStyle name="20% - Accent5 5 6 2 11" xfId="20963"/>
    <cellStyle name="20% - Accent5 5 6 2 12" xfId="22228"/>
    <cellStyle name="20% - Accent5 5 6 2 2" xfId="2231"/>
    <cellStyle name="20% - Accent5 5 6 2 2 2" xfId="7152"/>
    <cellStyle name="20% - Accent5 5 6 2 2 2 2" xfId="27731"/>
    <cellStyle name="20% - Accent5 5 6 2 2 3" xfId="7151"/>
    <cellStyle name="20% - Accent5 5 6 2 2 3 2" xfId="27730"/>
    <cellStyle name="20% - Accent5 5 6 2 2 4" xfId="23162"/>
    <cellStyle name="20% - Accent5 5 6 2 3" xfId="3714"/>
    <cellStyle name="20% - Accent5 5 6 2 3 2" xfId="7154"/>
    <cellStyle name="20% - Accent5 5 6 2 3 2 2" xfId="27733"/>
    <cellStyle name="20% - Accent5 5 6 2 3 3" xfId="7153"/>
    <cellStyle name="20% - Accent5 5 6 2 3 3 2" xfId="27732"/>
    <cellStyle name="20% - Accent5 5 6 2 3 4" xfId="24619"/>
    <cellStyle name="20% - Accent5 5 6 2 4" xfId="7155"/>
    <cellStyle name="20% - Accent5 5 6 2 4 2" xfId="27734"/>
    <cellStyle name="20% - Accent5 5 6 2 5" xfId="7156"/>
    <cellStyle name="20% - Accent5 5 6 2 5 2" xfId="27735"/>
    <cellStyle name="20% - Accent5 5 6 2 6" xfId="7157"/>
    <cellStyle name="20% - Accent5 5 6 2 6 2" xfId="27736"/>
    <cellStyle name="20% - Accent5 5 6 2 7" xfId="7158"/>
    <cellStyle name="20% - Accent5 5 6 2 7 2" xfId="27737"/>
    <cellStyle name="20% - Accent5 5 6 2 8" xfId="7159"/>
    <cellStyle name="20% - Accent5 5 6 2 8 2" xfId="27738"/>
    <cellStyle name="20% - Accent5 5 6 2 9" xfId="7160"/>
    <cellStyle name="20% - Accent5 5 6 2 9 2" xfId="27739"/>
    <cellStyle name="20% - Accent5 5 6 3" xfId="2230"/>
    <cellStyle name="20% - Accent5 5 6 3 2" xfId="7162"/>
    <cellStyle name="20% - Accent5 5 6 3 2 2" xfId="27741"/>
    <cellStyle name="20% - Accent5 5 6 3 3" xfId="7161"/>
    <cellStyle name="20% - Accent5 5 6 3 3 2" xfId="27740"/>
    <cellStyle name="20% - Accent5 5 6 3 4" xfId="23161"/>
    <cellStyle name="20% - Accent5 5 6 4" xfId="3713"/>
    <cellStyle name="20% - Accent5 5 6 4 2" xfId="7164"/>
    <cellStyle name="20% - Accent5 5 6 4 2 2" xfId="27743"/>
    <cellStyle name="20% - Accent5 5 6 4 3" xfId="7163"/>
    <cellStyle name="20% - Accent5 5 6 4 3 2" xfId="27742"/>
    <cellStyle name="20% - Accent5 5 6 4 4" xfId="24618"/>
    <cellStyle name="20% - Accent5 5 6 5" xfId="7165"/>
    <cellStyle name="20% - Accent5 5 6 5 2" xfId="27744"/>
    <cellStyle name="20% - Accent5 5 6 6" xfId="7166"/>
    <cellStyle name="20% - Accent5 5 6 6 2" xfId="27745"/>
    <cellStyle name="20% - Accent5 5 6 7" xfId="7167"/>
    <cellStyle name="20% - Accent5 5 6 7 2" xfId="27746"/>
    <cellStyle name="20% - Accent5 5 6 8" xfId="7168"/>
    <cellStyle name="20% - Accent5 5 6 8 2" xfId="27747"/>
    <cellStyle name="20% - Accent5 5 6 9" xfId="7169"/>
    <cellStyle name="20% - Accent5 5 6 9 2" xfId="27748"/>
    <cellStyle name="20% - Accent5 5 7" xfId="864"/>
    <cellStyle name="20% - Accent5 5 7 10" xfId="7171"/>
    <cellStyle name="20% - Accent5 5 7 10 2" xfId="27750"/>
    <cellStyle name="20% - Accent5 5 7 11" xfId="7170"/>
    <cellStyle name="20% - Accent5 5 7 11 2" xfId="27749"/>
    <cellStyle name="20% - Accent5 5 7 12" xfId="20327"/>
    <cellStyle name="20% - Accent5 5 7 12 2" xfId="36377"/>
    <cellStyle name="20% - Accent5 5 7 13" xfId="21823"/>
    <cellStyle name="20% - Accent5 5 7 2" xfId="1298"/>
    <cellStyle name="20% - Accent5 5 7 2 10" xfId="7172"/>
    <cellStyle name="20% - Accent5 5 7 2 10 2" xfId="27751"/>
    <cellStyle name="20% - Accent5 5 7 2 11" xfId="21075"/>
    <cellStyle name="20% - Accent5 5 7 2 12" xfId="22229"/>
    <cellStyle name="20% - Accent5 5 7 2 2" xfId="2233"/>
    <cellStyle name="20% - Accent5 5 7 2 2 2" xfId="7174"/>
    <cellStyle name="20% - Accent5 5 7 2 2 2 2" xfId="27753"/>
    <cellStyle name="20% - Accent5 5 7 2 2 3" xfId="7173"/>
    <cellStyle name="20% - Accent5 5 7 2 2 3 2" xfId="27752"/>
    <cellStyle name="20% - Accent5 5 7 2 2 4" xfId="23164"/>
    <cellStyle name="20% - Accent5 5 7 2 3" xfId="3716"/>
    <cellStyle name="20% - Accent5 5 7 2 3 2" xfId="7176"/>
    <cellStyle name="20% - Accent5 5 7 2 3 2 2" xfId="27755"/>
    <cellStyle name="20% - Accent5 5 7 2 3 3" xfId="7175"/>
    <cellStyle name="20% - Accent5 5 7 2 3 3 2" xfId="27754"/>
    <cellStyle name="20% - Accent5 5 7 2 3 4" xfId="24621"/>
    <cellStyle name="20% - Accent5 5 7 2 4" xfId="7177"/>
    <cellStyle name="20% - Accent5 5 7 2 4 2" xfId="27756"/>
    <cellStyle name="20% - Accent5 5 7 2 5" xfId="7178"/>
    <cellStyle name="20% - Accent5 5 7 2 5 2" xfId="27757"/>
    <cellStyle name="20% - Accent5 5 7 2 6" xfId="7179"/>
    <cellStyle name="20% - Accent5 5 7 2 6 2" xfId="27758"/>
    <cellStyle name="20% - Accent5 5 7 2 7" xfId="7180"/>
    <cellStyle name="20% - Accent5 5 7 2 7 2" xfId="27759"/>
    <cellStyle name="20% - Accent5 5 7 2 8" xfId="7181"/>
    <cellStyle name="20% - Accent5 5 7 2 8 2" xfId="27760"/>
    <cellStyle name="20% - Accent5 5 7 2 9" xfId="7182"/>
    <cellStyle name="20% - Accent5 5 7 2 9 2" xfId="27761"/>
    <cellStyle name="20% - Accent5 5 7 3" xfId="2232"/>
    <cellStyle name="20% - Accent5 5 7 3 2" xfId="7184"/>
    <cellStyle name="20% - Accent5 5 7 3 2 2" xfId="27763"/>
    <cellStyle name="20% - Accent5 5 7 3 3" xfId="7183"/>
    <cellStyle name="20% - Accent5 5 7 3 3 2" xfId="27762"/>
    <cellStyle name="20% - Accent5 5 7 3 4" xfId="23163"/>
    <cellStyle name="20% - Accent5 5 7 4" xfId="3715"/>
    <cellStyle name="20% - Accent5 5 7 4 2" xfId="7186"/>
    <cellStyle name="20% - Accent5 5 7 4 2 2" xfId="27765"/>
    <cellStyle name="20% - Accent5 5 7 4 3" xfId="7185"/>
    <cellStyle name="20% - Accent5 5 7 4 3 2" xfId="27764"/>
    <cellStyle name="20% - Accent5 5 7 4 4" xfId="24620"/>
    <cellStyle name="20% - Accent5 5 7 5" xfId="7187"/>
    <cellStyle name="20% - Accent5 5 7 5 2" xfId="27766"/>
    <cellStyle name="20% - Accent5 5 7 6" xfId="7188"/>
    <cellStyle name="20% - Accent5 5 7 6 2" xfId="27767"/>
    <cellStyle name="20% - Accent5 5 7 7" xfId="7189"/>
    <cellStyle name="20% - Accent5 5 7 7 2" xfId="27768"/>
    <cellStyle name="20% - Accent5 5 7 8" xfId="7190"/>
    <cellStyle name="20% - Accent5 5 7 8 2" xfId="27769"/>
    <cellStyle name="20% - Accent5 5 7 9" xfId="7191"/>
    <cellStyle name="20% - Accent5 5 7 9 2" xfId="27770"/>
    <cellStyle name="20% - Accent5 5 8" xfId="981"/>
    <cellStyle name="20% - Accent5 5 8 10" xfId="7193"/>
    <cellStyle name="20% - Accent5 5 8 10 2" xfId="27772"/>
    <cellStyle name="20% - Accent5 5 8 11" xfId="7192"/>
    <cellStyle name="20% - Accent5 5 8 11 2" xfId="27771"/>
    <cellStyle name="20% - Accent5 5 8 12" xfId="20441"/>
    <cellStyle name="20% - Accent5 5 8 12 2" xfId="36491"/>
    <cellStyle name="20% - Accent5 5 8 13" xfId="21937"/>
    <cellStyle name="20% - Accent5 5 8 2" xfId="1299"/>
    <cellStyle name="20% - Accent5 5 8 2 10" xfId="7194"/>
    <cellStyle name="20% - Accent5 5 8 2 10 2" xfId="27773"/>
    <cellStyle name="20% - Accent5 5 8 2 11" xfId="21189"/>
    <cellStyle name="20% - Accent5 5 8 2 12" xfId="22230"/>
    <cellStyle name="20% - Accent5 5 8 2 2" xfId="2235"/>
    <cellStyle name="20% - Accent5 5 8 2 2 2" xfId="7196"/>
    <cellStyle name="20% - Accent5 5 8 2 2 2 2" xfId="27775"/>
    <cellStyle name="20% - Accent5 5 8 2 2 3" xfId="7195"/>
    <cellStyle name="20% - Accent5 5 8 2 2 3 2" xfId="27774"/>
    <cellStyle name="20% - Accent5 5 8 2 2 4" xfId="23166"/>
    <cellStyle name="20% - Accent5 5 8 2 3" xfId="3718"/>
    <cellStyle name="20% - Accent5 5 8 2 3 2" xfId="7198"/>
    <cellStyle name="20% - Accent5 5 8 2 3 2 2" xfId="27777"/>
    <cellStyle name="20% - Accent5 5 8 2 3 3" xfId="7197"/>
    <cellStyle name="20% - Accent5 5 8 2 3 3 2" xfId="27776"/>
    <cellStyle name="20% - Accent5 5 8 2 3 4" xfId="24623"/>
    <cellStyle name="20% - Accent5 5 8 2 4" xfId="7199"/>
    <cellStyle name="20% - Accent5 5 8 2 4 2" xfId="27778"/>
    <cellStyle name="20% - Accent5 5 8 2 5" xfId="7200"/>
    <cellStyle name="20% - Accent5 5 8 2 5 2" xfId="27779"/>
    <cellStyle name="20% - Accent5 5 8 2 6" xfId="7201"/>
    <cellStyle name="20% - Accent5 5 8 2 6 2" xfId="27780"/>
    <cellStyle name="20% - Accent5 5 8 2 7" xfId="7202"/>
    <cellStyle name="20% - Accent5 5 8 2 7 2" xfId="27781"/>
    <cellStyle name="20% - Accent5 5 8 2 8" xfId="7203"/>
    <cellStyle name="20% - Accent5 5 8 2 8 2" xfId="27782"/>
    <cellStyle name="20% - Accent5 5 8 2 9" xfId="7204"/>
    <cellStyle name="20% - Accent5 5 8 2 9 2" xfId="27783"/>
    <cellStyle name="20% - Accent5 5 8 3" xfId="2234"/>
    <cellStyle name="20% - Accent5 5 8 3 2" xfId="7206"/>
    <cellStyle name="20% - Accent5 5 8 3 2 2" xfId="27785"/>
    <cellStyle name="20% - Accent5 5 8 3 3" xfId="7205"/>
    <cellStyle name="20% - Accent5 5 8 3 3 2" xfId="27784"/>
    <cellStyle name="20% - Accent5 5 8 3 4" xfId="23165"/>
    <cellStyle name="20% - Accent5 5 8 4" xfId="3717"/>
    <cellStyle name="20% - Accent5 5 8 4 2" xfId="7208"/>
    <cellStyle name="20% - Accent5 5 8 4 2 2" xfId="27787"/>
    <cellStyle name="20% - Accent5 5 8 4 3" xfId="7207"/>
    <cellStyle name="20% - Accent5 5 8 4 3 2" xfId="27786"/>
    <cellStyle name="20% - Accent5 5 8 4 4" xfId="24622"/>
    <cellStyle name="20% - Accent5 5 8 5" xfId="7209"/>
    <cellStyle name="20% - Accent5 5 8 5 2" xfId="27788"/>
    <cellStyle name="20% - Accent5 5 8 6" xfId="7210"/>
    <cellStyle name="20% - Accent5 5 8 6 2" xfId="27789"/>
    <cellStyle name="20% - Accent5 5 8 7" xfId="7211"/>
    <cellStyle name="20% - Accent5 5 8 7 2" xfId="27790"/>
    <cellStyle name="20% - Accent5 5 8 8" xfId="7212"/>
    <cellStyle name="20% - Accent5 5 8 8 2" xfId="27791"/>
    <cellStyle name="20% - Accent5 5 8 9" xfId="7213"/>
    <cellStyle name="20% - Accent5 5 8 9 2" xfId="27792"/>
    <cellStyle name="20% - Accent5 5 9" xfId="336"/>
    <cellStyle name="20% - Accent5 5 9 10" xfId="7214"/>
    <cellStyle name="20% - Accent5 5 9 10 2" xfId="27793"/>
    <cellStyle name="20% - Accent5 5 9 11" xfId="19931"/>
    <cellStyle name="20% - Accent5 5 9 11 2" xfId="35981"/>
    <cellStyle name="20% - Accent5 5 9 12" xfId="21427"/>
    <cellStyle name="20% - Accent5 5 9 2" xfId="1300"/>
    <cellStyle name="20% - Accent5 5 9 2 2" xfId="2237"/>
    <cellStyle name="20% - Accent5 5 9 2 2 2" xfId="7216"/>
    <cellStyle name="20% - Accent5 5 9 2 2 2 2" xfId="27795"/>
    <cellStyle name="20% - Accent5 5 9 2 2 3" xfId="23168"/>
    <cellStyle name="20% - Accent5 5 9 2 3" xfId="3720"/>
    <cellStyle name="20% - Accent5 5 9 2 3 2" xfId="24625"/>
    <cellStyle name="20% - Accent5 5 9 2 4" xfId="7215"/>
    <cellStyle name="20% - Accent5 5 9 2 4 2" xfId="27794"/>
    <cellStyle name="20% - Accent5 5 9 2 5" xfId="20679"/>
    <cellStyle name="20% - Accent5 5 9 2 6" xfId="22231"/>
    <cellStyle name="20% - Accent5 5 9 3" xfId="2236"/>
    <cellStyle name="20% - Accent5 5 9 3 2" xfId="7218"/>
    <cellStyle name="20% - Accent5 5 9 3 2 2" xfId="27797"/>
    <cellStyle name="20% - Accent5 5 9 3 3" xfId="7217"/>
    <cellStyle name="20% - Accent5 5 9 3 3 2" xfId="27796"/>
    <cellStyle name="20% - Accent5 5 9 3 4" xfId="23167"/>
    <cellStyle name="20% - Accent5 5 9 4" xfId="3719"/>
    <cellStyle name="20% - Accent5 5 9 4 2" xfId="7219"/>
    <cellStyle name="20% - Accent5 5 9 4 2 2" xfId="27798"/>
    <cellStyle name="20% - Accent5 5 9 4 3" xfId="24624"/>
    <cellStyle name="20% - Accent5 5 9 5" xfId="7220"/>
    <cellStyle name="20% - Accent5 5 9 5 2" xfId="27799"/>
    <cellStyle name="20% - Accent5 5 9 6" xfId="7221"/>
    <cellStyle name="20% - Accent5 5 9 6 2" xfId="27800"/>
    <cellStyle name="20% - Accent5 5 9 7" xfId="7222"/>
    <cellStyle name="20% - Accent5 5 9 7 2" xfId="27801"/>
    <cellStyle name="20% - Accent5 5 9 8" xfId="7223"/>
    <cellStyle name="20% - Accent5 5 9 8 2" xfId="27802"/>
    <cellStyle name="20% - Accent5 5 9 9" xfId="7224"/>
    <cellStyle name="20% - Accent5 5 9 9 2" xfId="27803"/>
    <cellStyle name="20% - Accent5 6" xfId="292"/>
    <cellStyle name="20% - Accent5 6 10" xfId="3721"/>
    <cellStyle name="20% - Accent5 6 10 2" xfId="24626"/>
    <cellStyle name="20% - Accent5 6 11" xfId="7225"/>
    <cellStyle name="20% - Accent5 6 11 2" xfId="27804"/>
    <cellStyle name="20% - Accent5 6 12" xfId="19892"/>
    <cellStyle name="20% - Accent5 6 12 2" xfId="35942"/>
    <cellStyle name="20% - Accent5 6 13" xfId="21388"/>
    <cellStyle name="20% - Accent5 6 2" xfId="544"/>
    <cellStyle name="20% - Accent5 6 2 2" xfId="1301"/>
    <cellStyle name="20% - Accent5 6 2 2 2" xfId="2240"/>
    <cellStyle name="20% - Accent5 6 2 2 2 2" xfId="23171"/>
    <cellStyle name="20% - Accent5 6 2 2 3" xfId="3723"/>
    <cellStyle name="20% - Accent5 6 2 2 3 2" xfId="24628"/>
    <cellStyle name="20% - Accent5 6 2 2 4" xfId="7227"/>
    <cellStyle name="20% - Accent5 6 2 2 4 2" xfId="27806"/>
    <cellStyle name="20% - Accent5 6 2 2 5" xfId="20782"/>
    <cellStyle name="20% - Accent5 6 2 2 6" xfId="22232"/>
    <cellStyle name="20% - Accent5 6 2 3" xfId="2239"/>
    <cellStyle name="20% - Accent5 6 2 3 2" xfId="23170"/>
    <cellStyle name="20% - Accent5 6 2 4" xfId="3722"/>
    <cellStyle name="20% - Accent5 6 2 4 2" xfId="24627"/>
    <cellStyle name="20% - Accent5 6 2 5" xfId="7226"/>
    <cellStyle name="20% - Accent5 6 2 5 2" xfId="27805"/>
    <cellStyle name="20% - Accent5 6 2 6" xfId="20034"/>
    <cellStyle name="20% - Accent5 6 2 6 2" xfId="36084"/>
    <cellStyle name="20% - Accent5 6 2 7" xfId="21530"/>
    <cellStyle name="20% - Accent5 6 3" xfId="666"/>
    <cellStyle name="20% - Accent5 6 3 2" xfId="1302"/>
    <cellStyle name="20% - Accent5 6 3 2 2" xfId="2242"/>
    <cellStyle name="20% - Accent5 6 3 2 2 2" xfId="23173"/>
    <cellStyle name="20% - Accent5 6 3 2 3" xfId="3725"/>
    <cellStyle name="20% - Accent5 6 3 2 3 2" xfId="24630"/>
    <cellStyle name="20% - Accent5 6 3 2 4" xfId="7229"/>
    <cellStyle name="20% - Accent5 6 3 2 4 2" xfId="27808"/>
    <cellStyle name="20% - Accent5 6 3 2 5" xfId="20892"/>
    <cellStyle name="20% - Accent5 6 3 2 6" xfId="22233"/>
    <cellStyle name="20% - Accent5 6 3 3" xfId="2241"/>
    <cellStyle name="20% - Accent5 6 3 3 2" xfId="23172"/>
    <cellStyle name="20% - Accent5 6 3 4" xfId="3724"/>
    <cellStyle name="20% - Accent5 6 3 4 2" xfId="24629"/>
    <cellStyle name="20% - Accent5 6 3 5" xfId="7228"/>
    <cellStyle name="20% - Accent5 6 3 5 2" xfId="27807"/>
    <cellStyle name="20% - Accent5 6 3 6" xfId="20144"/>
    <cellStyle name="20% - Accent5 6 3 6 2" xfId="36194"/>
    <cellStyle name="20% - Accent5 6 3 7" xfId="21640"/>
    <cellStyle name="20% - Accent5 6 4" xfId="789"/>
    <cellStyle name="20% - Accent5 6 4 2" xfId="1303"/>
    <cellStyle name="20% - Accent5 6 4 2 2" xfId="2244"/>
    <cellStyle name="20% - Accent5 6 4 2 2 2" xfId="23175"/>
    <cellStyle name="20% - Accent5 6 4 2 3" xfId="3727"/>
    <cellStyle name="20% - Accent5 6 4 2 3 2" xfId="24632"/>
    <cellStyle name="20% - Accent5 6 4 2 4" xfId="7231"/>
    <cellStyle name="20% - Accent5 6 4 2 4 2" xfId="27810"/>
    <cellStyle name="20% - Accent5 6 4 2 5" xfId="21006"/>
    <cellStyle name="20% - Accent5 6 4 2 6" xfId="22234"/>
    <cellStyle name="20% - Accent5 6 4 3" xfId="2243"/>
    <cellStyle name="20% - Accent5 6 4 3 2" xfId="23174"/>
    <cellStyle name="20% - Accent5 6 4 4" xfId="3726"/>
    <cellStyle name="20% - Accent5 6 4 4 2" xfId="24631"/>
    <cellStyle name="20% - Accent5 6 4 5" xfId="7230"/>
    <cellStyle name="20% - Accent5 6 4 5 2" xfId="27809"/>
    <cellStyle name="20% - Accent5 6 4 6" xfId="20258"/>
    <cellStyle name="20% - Accent5 6 4 6 2" xfId="36308"/>
    <cellStyle name="20% - Accent5 6 4 7" xfId="21754"/>
    <cellStyle name="20% - Accent5 6 5" xfId="907"/>
    <cellStyle name="20% - Accent5 6 5 2" xfId="1304"/>
    <cellStyle name="20% - Accent5 6 5 2 2" xfId="2246"/>
    <cellStyle name="20% - Accent5 6 5 2 2 2" xfId="23177"/>
    <cellStyle name="20% - Accent5 6 5 2 3" xfId="3729"/>
    <cellStyle name="20% - Accent5 6 5 2 3 2" xfId="24634"/>
    <cellStyle name="20% - Accent5 6 5 2 4" xfId="7233"/>
    <cellStyle name="20% - Accent5 6 5 2 4 2" xfId="27812"/>
    <cellStyle name="20% - Accent5 6 5 2 5" xfId="21118"/>
    <cellStyle name="20% - Accent5 6 5 2 6" xfId="22235"/>
    <cellStyle name="20% - Accent5 6 5 3" xfId="2245"/>
    <cellStyle name="20% - Accent5 6 5 3 2" xfId="23176"/>
    <cellStyle name="20% - Accent5 6 5 4" xfId="3728"/>
    <cellStyle name="20% - Accent5 6 5 4 2" xfId="24633"/>
    <cellStyle name="20% - Accent5 6 5 5" xfId="7232"/>
    <cellStyle name="20% - Accent5 6 5 5 2" xfId="27811"/>
    <cellStyle name="20% - Accent5 6 5 6" xfId="20370"/>
    <cellStyle name="20% - Accent5 6 5 6 2" xfId="36420"/>
    <cellStyle name="20% - Accent5 6 5 7" xfId="21866"/>
    <cellStyle name="20% - Accent5 6 6" xfId="1026"/>
    <cellStyle name="20% - Accent5 6 6 2" xfId="1305"/>
    <cellStyle name="20% - Accent5 6 6 2 2" xfId="2248"/>
    <cellStyle name="20% - Accent5 6 6 2 2 2" xfId="23179"/>
    <cellStyle name="20% - Accent5 6 6 2 3" xfId="3731"/>
    <cellStyle name="20% - Accent5 6 6 2 3 2" xfId="24636"/>
    <cellStyle name="20% - Accent5 6 6 2 4" xfId="7235"/>
    <cellStyle name="20% - Accent5 6 6 2 4 2" xfId="27814"/>
    <cellStyle name="20% - Accent5 6 6 2 5" xfId="21234"/>
    <cellStyle name="20% - Accent5 6 6 2 6" xfId="22236"/>
    <cellStyle name="20% - Accent5 6 6 3" xfId="2247"/>
    <cellStyle name="20% - Accent5 6 6 3 2" xfId="23178"/>
    <cellStyle name="20% - Accent5 6 6 4" xfId="3730"/>
    <cellStyle name="20% - Accent5 6 6 4 2" xfId="24635"/>
    <cellStyle name="20% - Accent5 6 6 5" xfId="7234"/>
    <cellStyle name="20% - Accent5 6 6 5 2" xfId="27813"/>
    <cellStyle name="20% - Accent5 6 6 6" xfId="20486"/>
    <cellStyle name="20% - Accent5 6 6 6 2" xfId="36536"/>
    <cellStyle name="20% - Accent5 6 6 7" xfId="21982"/>
    <cellStyle name="20% - Accent5 6 7" xfId="829"/>
    <cellStyle name="20% - Accent5 6 7 2" xfId="1306"/>
    <cellStyle name="20% - Accent5 6 7 2 2" xfId="2250"/>
    <cellStyle name="20% - Accent5 6 7 2 2 2" xfId="23181"/>
    <cellStyle name="20% - Accent5 6 7 2 3" xfId="3733"/>
    <cellStyle name="20% - Accent5 6 7 2 3 2" xfId="24638"/>
    <cellStyle name="20% - Accent5 6 7 2 4" xfId="7237"/>
    <cellStyle name="20% - Accent5 6 7 2 4 2" xfId="27816"/>
    <cellStyle name="20% - Accent5 6 7 2 5" xfId="21046"/>
    <cellStyle name="20% - Accent5 6 7 2 6" xfId="22237"/>
    <cellStyle name="20% - Accent5 6 7 3" xfId="2249"/>
    <cellStyle name="20% - Accent5 6 7 3 2" xfId="23180"/>
    <cellStyle name="20% - Accent5 6 7 4" xfId="3732"/>
    <cellStyle name="20% - Accent5 6 7 4 2" xfId="24637"/>
    <cellStyle name="20% - Accent5 6 7 5" xfId="7236"/>
    <cellStyle name="20% - Accent5 6 7 5 2" xfId="27815"/>
    <cellStyle name="20% - Accent5 6 7 6" xfId="20298"/>
    <cellStyle name="20% - Accent5 6 7 6 2" xfId="36348"/>
    <cellStyle name="20% - Accent5 6 7 7" xfId="21794"/>
    <cellStyle name="20% - Accent5 6 8" xfId="1307"/>
    <cellStyle name="20% - Accent5 6 8 2" xfId="2251"/>
    <cellStyle name="20% - Accent5 6 8 2 2" xfId="23182"/>
    <cellStyle name="20% - Accent5 6 8 3" xfId="3734"/>
    <cellStyle name="20% - Accent5 6 8 3 2" xfId="24639"/>
    <cellStyle name="20% - Accent5 6 8 4" xfId="7238"/>
    <cellStyle name="20% - Accent5 6 8 4 2" xfId="27817"/>
    <cellStyle name="20% - Accent5 6 8 5" xfId="20640"/>
    <cellStyle name="20% - Accent5 6 8 6" xfId="22238"/>
    <cellStyle name="20% - Accent5 6 9" xfId="2238"/>
    <cellStyle name="20% - Accent5 6 9 2" xfId="23169"/>
    <cellStyle name="20% - Accent5 7" xfId="474"/>
    <cellStyle name="20% - Accent5 7 2" xfId="1308"/>
    <cellStyle name="20% - Accent5 7 2 2" xfId="2253"/>
    <cellStyle name="20% - Accent5 7 2 2 2" xfId="23184"/>
    <cellStyle name="20% - Accent5 7 2 3" xfId="3736"/>
    <cellStyle name="20% - Accent5 7 2 3 2" xfId="24641"/>
    <cellStyle name="20% - Accent5 7 2 4" xfId="7240"/>
    <cellStyle name="20% - Accent5 7 2 4 2" xfId="27819"/>
    <cellStyle name="20% - Accent5 7 2 5" xfId="20719"/>
    <cellStyle name="20% - Accent5 7 2 6" xfId="22239"/>
    <cellStyle name="20% - Accent5 7 3" xfId="2252"/>
    <cellStyle name="20% - Accent5 7 3 2" xfId="23183"/>
    <cellStyle name="20% - Accent5 7 4" xfId="3735"/>
    <cellStyle name="20% - Accent5 7 4 2" xfId="24640"/>
    <cellStyle name="20% - Accent5 7 5" xfId="7239"/>
    <cellStyle name="20% - Accent5 7 5 2" xfId="27818"/>
    <cellStyle name="20% - Accent5 7 6" xfId="19971"/>
    <cellStyle name="20% - Accent5 7 6 2" xfId="36021"/>
    <cellStyle name="20% - Accent5 7 7" xfId="21467"/>
    <cellStyle name="20% - Accent5 8" xfId="600"/>
    <cellStyle name="20% - Accent5 8 2" xfId="1309"/>
    <cellStyle name="20% - Accent5 8 2 2" xfId="2255"/>
    <cellStyle name="20% - Accent5 8 2 2 2" xfId="23186"/>
    <cellStyle name="20% - Accent5 8 2 3" xfId="3738"/>
    <cellStyle name="20% - Accent5 8 2 3 2" xfId="24643"/>
    <cellStyle name="20% - Accent5 8 2 4" xfId="7242"/>
    <cellStyle name="20% - Accent5 8 2 4 2" xfId="27821"/>
    <cellStyle name="20% - Accent5 8 2 5" xfId="20831"/>
    <cellStyle name="20% - Accent5 8 2 6" xfId="22240"/>
    <cellStyle name="20% - Accent5 8 3" xfId="2254"/>
    <cellStyle name="20% - Accent5 8 3 2" xfId="23185"/>
    <cellStyle name="20% - Accent5 8 4" xfId="3737"/>
    <cellStyle name="20% - Accent5 8 4 2" xfId="24642"/>
    <cellStyle name="20% - Accent5 8 5" xfId="7241"/>
    <cellStyle name="20% - Accent5 8 5 2" xfId="27820"/>
    <cellStyle name="20% - Accent5 8 6" xfId="20083"/>
    <cellStyle name="20% - Accent5 8 6 2" xfId="36133"/>
    <cellStyle name="20% - Accent5 8 7" xfId="21579"/>
    <cellStyle name="20% - Accent5 9" xfId="722"/>
    <cellStyle name="20% - Accent5 9 2" xfId="1310"/>
    <cellStyle name="20% - Accent5 9 2 2" xfId="2257"/>
    <cellStyle name="20% - Accent5 9 2 2 2" xfId="23188"/>
    <cellStyle name="20% - Accent5 9 2 3" xfId="3740"/>
    <cellStyle name="20% - Accent5 9 2 3 2" xfId="24645"/>
    <cellStyle name="20% - Accent5 9 2 4" xfId="7244"/>
    <cellStyle name="20% - Accent5 9 2 4 2" xfId="27823"/>
    <cellStyle name="20% - Accent5 9 2 5" xfId="20943"/>
    <cellStyle name="20% - Accent5 9 2 6" xfId="22241"/>
    <cellStyle name="20% - Accent5 9 3" xfId="2256"/>
    <cellStyle name="20% - Accent5 9 3 2" xfId="23187"/>
    <cellStyle name="20% - Accent5 9 4" xfId="3739"/>
    <cellStyle name="20% - Accent5 9 4 2" xfId="24644"/>
    <cellStyle name="20% - Accent5 9 5" xfId="7243"/>
    <cellStyle name="20% - Accent5 9 5 2" xfId="27822"/>
    <cellStyle name="20% - Accent5 9 6" xfId="20195"/>
    <cellStyle name="20% - Accent5 9 6 2" xfId="36245"/>
    <cellStyle name="20% - Accent5 9 7" xfId="21691"/>
    <cellStyle name="20% - Accent6" xfId="224" builtinId="50" customBuiltin="1"/>
    <cellStyle name="20% - Accent6 10" xfId="844"/>
    <cellStyle name="20% - Accent6 10 2" xfId="1311"/>
    <cellStyle name="20% - Accent6 10 2 2" xfId="2259"/>
    <cellStyle name="20% - Accent6 10 2 2 2" xfId="23190"/>
    <cellStyle name="20% - Accent6 10 2 3" xfId="3742"/>
    <cellStyle name="20% - Accent6 10 2 3 2" xfId="24647"/>
    <cellStyle name="20% - Accent6 10 2 4" xfId="7246"/>
    <cellStyle name="20% - Accent6 10 2 4 2" xfId="27825"/>
    <cellStyle name="20% - Accent6 10 2 5" xfId="21058"/>
    <cellStyle name="20% - Accent6 10 2 6" xfId="22242"/>
    <cellStyle name="20% - Accent6 10 3" xfId="2258"/>
    <cellStyle name="20% - Accent6 10 3 2" xfId="23189"/>
    <cellStyle name="20% - Accent6 10 4" xfId="3741"/>
    <cellStyle name="20% - Accent6 10 4 2" xfId="24646"/>
    <cellStyle name="20% - Accent6 10 5" xfId="7245"/>
    <cellStyle name="20% - Accent6 10 5 2" xfId="27824"/>
    <cellStyle name="20% - Accent6 10 6" xfId="20310"/>
    <cellStyle name="20% - Accent6 10 6 2" xfId="36360"/>
    <cellStyle name="20% - Accent6 10 7" xfId="21806"/>
    <cellStyle name="20% - Accent6 11" xfId="960"/>
    <cellStyle name="20% - Accent6 11 2" xfId="1312"/>
    <cellStyle name="20% - Accent6 11 2 2" xfId="2261"/>
    <cellStyle name="20% - Accent6 11 2 2 2" xfId="23192"/>
    <cellStyle name="20% - Accent6 11 2 3" xfId="3744"/>
    <cellStyle name="20% - Accent6 11 2 3 2" xfId="24649"/>
    <cellStyle name="20% - Accent6 11 2 4" xfId="7248"/>
    <cellStyle name="20% - Accent6 11 2 4 2" xfId="27827"/>
    <cellStyle name="20% - Accent6 11 2 5" xfId="21171"/>
    <cellStyle name="20% - Accent6 11 2 6" xfId="22243"/>
    <cellStyle name="20% - Accent6 11 3" xfId="2260"/>
    <cellStyle name="20% - Accent6 11 3 2" xfId="23191"/>
    <cellStyle name="20% - Accent6 11 4" xfId="3743"/>
    <cellStyle name="20% - Accent6 11 4 2" xfId="24648"/>
    <cellStyle name="20% - Accent6 11 5" xfId="7247"/>
    <cellStyle name="20% - Accent6 11 5 2" xfId="27826"/>
    <cellStyle name="20% - Accent6 11 6" xfId="20423"/>
    <cellStyle name="20% - Accent6 11 6 2" xfId="36473"/>
    <cellStyle name="20% - Accent6 11 7" xfId="21919"/>
    <cellStyle name="20% - Accent6 12" xfId="1126"/>
    <cellStyle name="20% - Accent6 12 2" xfId="1313"/>
    <cellStyle name="20% - Accent6 12 2 2" xfId="2263"/>
    <cellStyle name="20% - Accent6 12 2 2 2" xfId="23194"/>
    <cellStyle name="20% - Accent6 12 2 3" xfId="3746"/>
    <cellStyle name="20% - Accent6 12 2 3 2" xfId="24651"/>
    <cellStyle name="20% - Accent6 12 2 4" xfId="7250"/>
    <cellStyle name="20% - Accent6 12 2 4 2" xfId="27829"/>
    <cellStyle name="20% - Accent6 12 2 5" xfId="21315"/>
    <cellStyle name="20% - Accent6 12 2 6" xfId="22244"/>
    <cellStyle name="20% - Accent6 12 3" xfId="2262"/>
    <cellStyle name="20% - Accent6 12 3 2" xfId="23193"/>
    <cellStyle name="20% - Accent6 12 4" xfId="3745"/>
    <cellStyle name="20% - Accent6 12 4 2" xfId="24650"/>
    <cellStyle name="20% - Accent6 12 5" xfId="7249"/>
    <cellStyle name="20% - Accent6 12 5 2" xfId="27828"/>
    <cellStyle name="20% - Accent6 12 6" xfId="20567"/>
    <cellStyle name="20% - Accent6 12 6 2" xfId="36617"/>
    <cellStyle name="20% - Accent6 12 7" xfId="22063"/>
    <cellStyle name="20% - Accent6 13" xfId="1314"/>
    <cellStyle name="20% - Accent6 13 2" xfId="2264"/>
    <cellStyle name="20% - Accent6 13 2 2" xfId="7252"/>
    <cellStyle name="20% - Accent6 13 2 2 2" xfId="27831"/>
    <cellStyle name="20% - Accent6 13 2 3" xfId="23195"/>
    <cellStyle name="20% - Accent6 13 3" xfId="3747"/>
    <cellStyle name="20% - Accent6 13 3 2" xfId="7253"/>
    <cellStyle name="20% - Accent6 13 3 2 2" xfId="27832"/>
    <cellStyle name="20% - Accent6 13 3 3" xfId="24652"/>
    <cellStyle name="20% - Accent6 13 4" xfId="7251"/>
    <cellStyle name="20% - Accent6 13 4 2" xfId="27830"/>
    <cellStyle name="20% - Accent6 13 5" xfId="20581"/>
    <cellStyle name="20% - Accent6 13 6" xfId="22245"/>
    <cellStyle name="20% - Accent6 14" xfId="7254"/>
    <cellStyle name="20% - Accent6 14 2" xfId="27833"/>
    <cellStyle name="20% - Accent6 15" xfId="19833"/>
    <cellStyle name="20% - Accent6 15 2" xfId="35883"/>
    <cellStyle name="20% - Accent6 16" xfId="21329"/>
    <cellStyle name="20% - Accent6 2" xfId="16"/>
    <cellStyle name="20% - Accent6 2 10" xfId="7256"/>
    <cellStyle name="20% - Accent6 2 11" xfId="7257"/>
    <cellStyle name="20% - Accent6 2 12" xfId="7258"/>
    <cellStyle name="20% - Accent6 2 13" xfId="7259"/>
    <cellStyle name="20% - Accent6 2 14" xfId="7260"/>
    <cellStyle name="20% - Accent6 2 15" xfId="7261"/>
    <cellStyle name="20% - Accent6 2 16" xfId="7262"/>
    <cellStyle name="20% - Accent6 2 17" xfId="7263"/>
    <cellStyle name="20% - Accent6 2 18" xfId="7264"/>
    <cellStyle name="20% - Accent6 2 19" xfId="7265"/>
    <cellStyle name="20% - Accent6 2 2" xfId="7266"/>
    <cellStyle name="20% - Accent6 2 2 10" xfId="7267"/>
    <cellStyle name="20% - Accent6 2 2 10 2" xfId="27834"/>
    <cellStyle name="20% - Accent6 2 2 11" xfId="7268"/>
    <cellStyle name="20% - Accent6 2 2 11 2" xfId="27835"/>
    <cellStyle name="20% - Accent6 2 2 12" xfId="7269"/>
    <cellStyle name="20% - Accent6 2 2 12 2" xfId="27836"/>
    <cellStyle name="20% - Accent6 2 2 13" xfId="7270"/>
    <cellStyle name="20% - Accent6 2 2 13 2" xfId="27837"/>
    <cellStyle name="20% - Accent6 2 2 14" xfId="7271"/>
    <cellStyle name="20% - Accent6 2 2 14 2" xfId="27838"/>
    <cellStyle name="20% - Accent6 2 2 15" xfId="7272"/>
    <cellStyle name="20% - Accent6 2 2 15 2" xfId="27839"/>
    <cellStyle name="20% - Accent6 2 2 16" xfId="7273"/>
    <cellStyle name="20% - Accent6 2 2 16 2" xfId="27840"/>
    <cellStyle name="20% - Accent6 2 2 17" xfId="7274"/>
    <cellStyle name="20% - Accent6 2 2 17 2" xfId="27841"/>
    <cellStyle name="20% - Accent6 2 2 18" xfId="7275"/>
    <cellStyle name="20% - Accent6 2 2 18 2" xfId="27842"/>
    <cellStyle name="20% - Accent6 2 2 19" xfId="7276"/>
    <cellStyle name="20% - Accent6 2 2 19 2" xfId="27843"/>
    <cellStyle name="20% - Accent6 2 2 2" xfId="7277"/>
    <cellStyle name="20% - Accent6 2 2 2 10" xfId="7278"/>
    <cellStyle name="20% - Accent6 2 2 2 11" xfId="7279"/>
    <cellStyle name="20% - Accent6 2 2 2 12" xfId="7280"/>
    <cellStyle name="20% - Accent6 2 2 2 13" xfId="7281"/>
    <cellStyle name="20% - Accent6 2 2 2 14" xfId="7282"/>
    <cellStyle name="20% - Accent6 2 2 2 15" xfId="7283"/>
    <cellStyle name="20% - Accent6 2 2 2 16" xfId="7284"/>
    <cellStyle name="20% - Accent6 2 2 2 17" xfId="7285"/>
    <cellStyle name="20% - Accent6 2 2 2 18" xfId="7286"/>
    <cellStyle name="20% - Accent6 2 2 2 19" xfId="7287"/>
    <cellStyle name="20% - Accent6 2 2 2 2" xfId="7288"/>
    <cellStyle name="20% - Accent6 2 2 2 20" xfId="7289"/>
    <cellStyle name="20% - Accent6 2 2 2 21" xfId="7290"/>
    <cellStyle name="20% - Accent6 2 2 2 22" xfId="27844"/>
    <cellStyle name="20% - Accent6 2 2 2 3" xfId="7291"/>
    <cellStyle name="20% - Accent6 2 2 2 4" xfId="7292"/>
    <cellStyle name="20% - Accent6 2 2 2 5" xfId="7293"/>
    <cellStyle name="20% - Accent6 2 2 2 6" xfId="7294"/>
    <cellStyle name="20% - Accent6 2 2 2 7" xfId="7295"/>
    <cellStyle name="20% - Accent6 2 2 2 8" xfId="7296"/>
    <cellStyle name="20% - Accent6 2 2 2 9" xfId="7297"/>
    <cellStyle name="20% - Accent6 2 2 20" xfId="7298"/>
    <cellStyle name="20% - Accent6 2 2 20 2" xfId="27845"/>
    <cellStyle name="20% - Accent6 2 2 21" xfId="7299"/>
    <cellStyle name="20% - Accent6 2 2 21 2" xfId="27846"/>
    <cellStyle name="20% - Accent6 2 2 3" xfId="7300"/>
    <cellStyle name="20% - Accent6 2 2 3 2" xfId="27847"/>
    <cellStyle name="20% - Accent6 2 2 4" xfId="7301"/>
    <cellStyle name="20% - Accent6 2 2 4 2" xfId="27848"/>
    <cellStyle name="20% - Accent6 2 2 5" xfId="7302"/>
    <cellStyle name="20% - Accent6 2 2 5 2" xfId="27849"/>
    <cellStyle name="20% - Accent6 2 2 6" xfId="7303"/>
    <cellStyle name="20% - Accent6 2 2 6 2" xfId="27850"/>
    <cellStyle name="20% - Accent6 2 2 7" xfId="7304"/>
    <cellStyle name="20% - Accent6 2 2 7 2" xfId="27851"/>
    <cellStyle name="20% - Accent6 2 2 8" xfId="7305"/>
    <cellStyle name="20% - Accent6 2 2 8 2" xfId="27852"/>
    <cellStyle name="20% - Accent6 2 2 9" xfId="7306"/>
    <cellStyle name="20% - Accent6 2 2 9 2" xfId="27853"/>
    <cellStyle name="20% - Accent6 2 20" xfId="7307"/>
    <cellStyle name="20% - Accent6 2 21" xfId="7308"/>
    <cellStyle name="20% - Accent6 2 22" xfId="7309"/>
    <cellStyle name="20% - Accent6 2 23" xfId="7310"/>
    <cellStyle name="20% - Accent6 2 24" xfId="7311"/>
    <cellStyle name="20% - Accent6 2 25" xfId="7312"/>
    <cellStyle name="20% - Accent6 2 26" xfId="7313"/>
    <cellStyle name="20% - Accent6 2 27" xfId="7314"/>
    <cellStyle name="20% - Accent6 2 28" xfId="7315"/>
    <cellStyle name="20% - Accent6 2 29" xfId="7316"/>
    <cellStyle name="20% - Accent6 2 3" xfId="7317"/>
    <cellStyle name="20% - Accent6 2 30" xfId="7318"/>
    <cellStyle name="20% - Accent6 2 31" xfId="7319"/>
    <cellStyle name="20% - Accent6 2 31 2" xfId="27854"/>
    <cellStyle name="20% - Accent6 2 32" xfId="7255"/>
    <cellStyle name="20% - Accent6 2 4" xfId="7320"/>
    <cellStyle name="20% - Accent6 2 5" xfId="7321"/>
    <cellStyle name="20% - Accent6 2 6" xfId="7322"/>
    <cellStyle name="20% - Accent6 2 7" xfId="7323"/>
    <cellStyle name="20% - Accent6 2 8" xfId="7324"/>
    <cellStyle name="20% - Accent6 2 9" xfId="7325"/>
    <cellStyle name="20% - Accent6 3" xfId="61"/>
    <cellStyle name="20% - Accent6 3 2" xfId="7326"/>
    <cellStyle name="20% - Accent6 3 3" xfId="7327"/>
    <cellStyle name="20% - Accent6 3 4" xfId="7328"/>
    <cellStyle name="20% - Accent6 3 5" xfId="7329"/>
    <cellStyle name="20% - Accent6 3 6" xfId="7330"/>
    <cellStyle name="20% - Accent6 4" xfId="105"/>
    <cellStyle name="20% - Accent6 4 2" xfId="7331"/>
    <cellStyle name="20% - Accent6 4 3" xfId="7332"/>
    <cellStyle name="20% - Accent6 4 4" xfId="7333"/>
    <cellStyle name="20% - Accent6 4 5" xfId="7334"/>
    <cellStyle name="20% - Accent6 4 6" xfId="7335"/>
    <cellStyle name="20% - Accent6 5" xfId="248"/>
    <cellStyle name="20% - Accent6 5 10" xfId="1315"/>
    <cellStyle name="20% - Accent6 5 10 10" xfId="7337"/>
    <cellStyle name="20% - Accent6 5 10 10 2" xfId="27856"/>
    <cellStyle name="20% - Accent6 5 10 11" xfId="20599"/>
    <cellStyle name="20% - Accent6 5 10 12" xfId="22246"/>
    <cellStyle name="20% - Accent6 5 10 2" xfId="2268"/>
    <cellStyle name="20% - Accent6 5 10 2 2" xfId="7339"/>
    <cellStyle name="20% - Accent6 5 10 2 2 2" xfId="27858"/>
    <cellStyle name="20% - Accent6 5 10 2 3" xfId="7338"/>
    <cellStyle name="20% - Accent6 5 10 2 3 2" xfId="27857"/>
    <cellStyle name="20% - Accent6 5 10 2 4" xfId="23199"/>
    <cellStyle name="20% - Accent6 5 10 3" xfId="3749"/>
    <cellStyle name="20% - Accent6 5 10 3 2" xfId="7341"/>
    <cellStyle name="20% - Accent6 5 10 3 2 2" xfId="27860"/>
    <cellStyle name="20% - Accent6 5 10 3 3" xfId="7340"/>
    <cellStyle name="20% - Accent6 5 10 3 3 2" xfId="27859"/>
    <cellStyle name="20% - Accent6 5 10 3 4" xfId="24654"/>
    <cellStyle name="20% - Accent6 5 10 4" xfId="7342"/>
    <cellStyle name="20% - Accent6 5 10 4 2" xfId="27861"/>
    <cellStyle name="20% - Accent6 5 10 5" xfId="7343"/>
    <cellStyle name="20% - Accent6 5 10 5 2" xfId="27862"/>
    <cellStyle name="20% - Accent6 5 10 6" xfId="7344"/>
    <cellStyle name="20% - Accent6 5 10 6 2" xfId="27863"/>
    <cellStyle name="20% - Accent6 5 10 7" xfId="7345"/>
    <cellStyle name="20% - Accent6 5 10 7 2" xfId="27864"/>
    <cellStyle name="20% - Accent6 5 10 8" xfId="7346"/>
    <cellStyle name="20% - Accent6 5 10 8 2" xfId="27865"/>
    <cellStyle name="20% - Accent6 5 10 9" xfId="7347"/>
    <cellStyle name="20% - Accent6 5 10 9 2" xfId="27866"/>
    <cellStyle name="20% - Accent6 5 11" xfId="2267"/>
    <cellStyle name="20% - Accent6 5 11 10" xfId="7348"/>
    <cellStyle name="20% - Accent6 5 11 10 2" xfId="27867"/>
    <cellStyle name="20% - Accent6 5 11 11" xfId="23198"/>
    <cellStyle name="20% - Accent6 5 11 2" xfId="7349"/>
    <cellStyle name="20% - Accent6 5 11 2 2" xfId="7350"/>
    <cellStyle name="20% - Accent6 5 11 2 2 2" xfId="27869"/>
    <cellStyle name="20% - Accent6 5 11 2 3" xfId="27868"/>
    <cellStyle name="20% - Accent6 5 11 3" xfId="7351"/>
    <cellStyle name="20% - Accent6 5 11 3 2" xfId="7352"/>
    <cellStyle name="20% - Accent6 5 11 3 2 2" xfId="27871"/>
    <cellStyle name="20% - Accent6 5 11 3 3" xfId="27870"/>
    <cellStyle name="20% - Accent6 5 11 4" xfId="7353"/>
    <cellStyle name="20% - Accent6 5 11 4 2" xfId="27872"/>
    <cellStyle name="20% - Accent6 5 11 5" xfId="7354"/>
    <cellStyle name="20% - Accent6 5 11 5 2" xfId="27873"/>
    <cellStyle name="20% - Accent6 5 11 6" xfId="7355"/>
    <cellStyle name="20% - Accent6 5 11 6 2" xfId="27874"/>
    <cellStyle name="20% - Accent6 5 11 7" xfId="7356"/>
    <cellStyle name="20% - Accent6 5 11 7 2" xfId="27875"/>
    <cellStyle name="20% - Accent6 5 11 8" xfId="7357"/>
    <cellStyle name="20% - Accent6 5 11 8 2" xfId="27876"/>
    <cellStyle name="20% - Accent6 5 11 9" xfId="7358"/>
    <cellStyle name="20% - Accent6 5 11 9 2" xfId="27877"/>
    <cellStyle name="20% - Accent6 5 12" xfId="3748"/>
    <cellStyle name="20% - Accent6 5 12 2" xfId="7360"/>
    <cellStyle name="20% - Accent6 5 12 2 2" xfId="27879"/>
    <cellStyle name="20% - Accent6 5 12 3" xfId="7359"/>
    <cellStyle name="20% - Accent6 5 12 3 2" xfId="27878"/>
    <cellStyle name="20% - Accent6 5 12 4" xfId="24653"/>
    <cellStyle name="20% - Accent6 5 13" xfId="7361"/>
    <cellStyle name="20% - Accent6 5 13 2" xfId="7362"/>
    <cellStyle name="20% - Accent6 5 13 2 2" xfId="27881"/>
    <cellStyle name="20% - Accent6 5 13 3" xfId="27880"/>
    <cellStyle name="20% - Accent6 5 14" xfId="7363"/>
    <cellStyle name="20% - Accent6 5 14 2" xfId="27882"/>
    <cellStyle name="20% - Accent6 5 15" xfId="7364"/>
    <cellStyle name="20% - Accent6 5 15 2" xfId="27883"/>
    <cellStyle name="20% - Accent6 5 16" xfId="7365"/>
    <cellStyle name="20% - Accent6 5 16 2" xfId="27884"/>
    <cellStyle name="20% - Accent6 5 17" xfId="7366"/>
    <cellStyle name="20% - Accent6 5 17 2" xfId="27885"/>
    <cellStyle name="20% - Accent6 5 18" xfId="7367"/>
    <cellStyle name="20% - Accent6 5 18 2" xfId="27886"/>
    <cellStyle name="20% - Accent6 5 19" xfId="7368"/>
    <cellStyle name="20% - Accent6 5 19 2" xfId="27887"/>
    <cellStyle name="20% - Accent6 5 2" xfId="261"/>
    <cellStyle name="20% - Accent6 5 2 10" xfId="3750"/>
    <cellStyle name="20% - Accent6 5 2 10 10" xfId="7370"/>
    <cellStyle name="20% - Accent6 5 2 10 10 2" xfId="27889"/>
    <cellStyle name="20% - Accent6 5 2 10 11" xfId="24655"/>
    <cellStyle name="20% - Accent6 5 2 10 2" xfId="7371"/>
    <cellStyle name="20% - Accent6 5 2 10 2 2" xfId="7372"/>
    <cellStyle name="20% - Accent6 5 2 10 2 2 2" xfId="27891"/>
    <cellStyle name="20% - Accent6 5 2 10 2 3" xfId="27890"/>
    <cellStyle name="20% - Accent6 5 2 10 3" xfId="7373"/>
    <cellStyle name="20% - Accent6 5 2 10 3 2" xfId="7374"/>
    <cellStyle name="20% - Accent6 5 2 10 3 2 2" xfId="27893"/>
    <cellStyle name="20% - Accent6 5 2 10 3 3" xfId="27892"/>
    <cellStyle name="20% - Accent6 5 2 10 4" xfId="7375"/>
    <cellStyle name="20% - Accent6 5 2 10 4 2" xfId="27894"/>
    <cellStyle name="20% - Accent6 5 2 10 5" xfId="7376"/>
    <cellStyle name="20% - Accent6 5 2 10 5 2" xfId="27895"/>
    <cellStyle name="20% - Accent6 5 2 10 6" xfId="7377"/>
    <cellStyle name="20% - Accent6 5 2 10 6 2" xfId="27896"/>
    <cellStyle name="20% - Accent6 5 2 10 7" xfId="7378"/>
    <cellStyle name="20% - Accent6 5 2 10 7 2" xfId="27897"/>
    <cellStyle name="20% - Accent6 5 2 10 8" xfId="7379"/>
    <cellStyle name="20% - Accent6 5 2 10 8 2" xfId="27898"/>
    <cellStyle name="20% - Accent6 5 2 10 9" xfId="7380"/>
    <cellStyle name="20% - Accent6 5 2 10 9 2" xfId="27899"/>
    <cellStyle name="20% - Accent6 5 2 11" xfId="7381"/>
    <cellStyle name="20% - Accent6 5 2 11 2" xfId="7382"/>
    <cellStyle name="20% - Accent6 5 2 11 2 2" xfId="27901"/>
    <cellStyle name="20% - Accent6 5 2 11 3" xfId="27900"/>
    <cellStyle name="20% - Accent6 5 2 12" xfId="7383"/>
    <cellStyle name="20% - Accent6 5 2 12 2" xfId="7384"/>
    <cellStyle name="20% - Accent6 5 2 12 2 2" xfId="27903"/>
    <cellStyle name="20% - Accent6 5 2 12 3" xfId="27902"/>
    <cellStyle name="20% - Accent6 5 2 13" xfId="7385"/>
    <cellStyle name="20% - Accent6 5 2 13 2" xfId="27904"/>
    <cellStyle name="20% - Accent6 5 2 14" xfId="7386"/>
    <cellStyle name="20% - Accent6 5 2 14 2" xfId="27905"/>
    <cellStyle name="20% - Accent6 5 2 15" xfId="7387"/>
    <cellStyle name="20% - Accent6 5 2 15 2" xfId="27906"/>
    <cellStyle name="20% - Accent6 5 2 16" xfId="7388"/>
    <cellStyle name="20% - Accent6 5 2 16 2" xfId="27907"/>
    <cellStyle name="20% - Accent6 5 2 17" xfId="7389"/>
    <cellStyle name="20% - Accent6 5 2 17 2" xfId="27908"/>
    <cellStyle name="20% - Accent6 5 2 18" xfId="7390"/>
    <cellStyle name="20% - Accent6 5 2 18 2" xfId="27909"/>
    <cellStyle name="20% - Accent6 5 2 19" xfId="7369"/>
    <cellStyle name="20% - Accent6 5 2 19 2" xfId="27888"/>
    <cellStyle name="20% - Accent6 5 2 2" xfId="513"/>
    <cellStyle name="20% - Accent6 5 2 2 10" xfId="7392"/>
    <cellStyle name="20% - Accent6 5 2 2 10 2" xfId="27911"/>
    <cellStyle name="20% - Accent6 5 2 2 11" xfId="7391"/>
    <cellStyle name="20% - Accent6 5 2 2 11 2" xfId="27910"/>
    <cellStyle name="20% - Accent6 5 2 2 12" xfId="20004"/>
    <cellStyle name="20% - Accent6 5 2 2 12 2" xfId="36054"/>
    <cellStyle name="20% - Accent6 5 2 2 13" xfId="21500"/>
    <cellStyle name="20% - Accent6 5 2 2 2" xfId="1316"/>
    <cellStyle name="20% - Accent6 5 2 2 2 10" xfId="7393"/>
    <cellStyle name="20% - Accent6 5 2 2 2 10 2" xfId="27912"/>
    <cellStyle name="20% - Accent6 5 2 2 2 11" xfId="20752"/>
    <cellStyle name="20% - Accent6 5 2 2 2 12" xfId="22247"/>
    <cellStyle name="20% - Accent6 5 2 2 2 2" xfId="2271"/>
    <cellStyle name="20% - Accent6 5 2 2 2 2 2" xfId="7395"/>
    <cellStyle name="20% - Accent6 5 2 2 2 2 2 2" xfId="27914"/>
    <cellStyle name="20% - Accent6 5 2 2 2 2 3" xfId="7394"/>
    <cellStyle name="20% - Accent6 5 2 2 2 2 3 2" xfId="27913"/>
    <cellStyle name="20% - Accent6 5 2 2 2 2 4" xfId="23202"/>
    <cellStyle name="20% - Accent6 5 2 2 2 3" xfId="3752"/>
    <cellStyle name="20% - Accent6 5 2 2 2 3 2" xfId="7397"/>
    <cellStyle name="20% - Accent6 5 2 2 2 3 2 2" xfId="27916"/>
    <cellStyle name="20% - Accent6 5 2 2 2 3 3" xfId="7396"/>
    <cellStyle name="20% - Accent6 5 2 2 2 3 3 2" xfId="27915"/>
    <cellStyle name="20% - Accent6 5 2 2 2 3 4" xfId="24657"/>
    <cellStyle name="20% - Accent6 5 2 2 2 4" xfId="7398"/>
    <cellStyle name="20% - Accent6 5 2 2 2 4 2" xfId="27917"/>
    <cellStyle name="20% - Accent6 5 2 2 2 5" xfId="7399"/>
    <cellStyle name="20% - Accent6 5 2 2 2 5 2" xfId="27918"/>
    <cellStyle name="20% - Accent6 5 2 2 2 6" xfId="7400"/>
    <cellStyle name="20% - Accent6 5 2 2 2 6 2" xfId="27919"/>
    <cellStyle name="20% - Accent6 5 2 2 2 7" xfId="7401"/>
    <cellStyle name="20% - Accent6 5 2 2 2 7 2" xfId="27920"/>
    <cellStyle name="20% - Accent6 5 2 2 2 8" xfId="7402"/>
    <cellStyle name="20% - Accent6 5 2 2 2 8 2" xfId="27921"/>
    <cellStyle name="20% - Accent6 5 2 2 2 9" xfId="7403"/>
    <cellStyle name="20% - Accent6 5 2 2 2 9 2" xfId="27922"/>
    <cellStyle name="20% - Accent6 5 2 2 3" xfId="2270"/>
    <cellStyle name="20% - Accent6 5 2 2 3 2" xfId="7405"/>
    <cellStyle name="20% - Accent6 5 2 2 3 2 2" xfId="27924"/>
    <cellStyle name="20% - Accent6 5 2 2 3 3" xfId="7404"/>
    <cellStyle name="20% - Accent6 5 2 2 3 3 2" xfId="27923"/>
    <cellStyle name="20% - Accent6 5 2 2 3 4" xfId="23201"/>
    <cellStyle name="20% - Accent6 5 2 2 4" xfId="3751"/>
    <cellStyle name="20% - Accent6 5 2 2 4 2" xfId="7407"/>
    <cellStyle name="20% - Accent6 5 2 2 4 2 2" xfId="27926"/>
    <cellStyle name="20% - Accent6 5 2 2 4 3" xfId="7406"/>
    <cellStyle name="20% - Accent6 5 2 2 4 3 2" xfId="27925"/>
    <cellStyle name="20% - Accent6 5 2 2 4 4" xfId="24656"/>
    <cellStyle name="20% - Accent6 5 2 2 5" xfId="7408"/>
    <cellStyle name="20% - Accent6 5 2 2 5 2" xfId="27927"/>
    <cellStyle name="20% - Accent6 5 2 2 6" xfId="7409"/>
    <cellStyle name="20% - Accent6 5 2 2 6 2" xfId="27928"/>
    <cellStyle name="20% - Accent6 5 2 2 7" xfId="7410"/>
    <cellStyle name="20% - Accent6 5 2 2 7 2" xfId="27929"/>
    <cellStyle name="20% - Accent6 5 2 2 8" xfId="7411"/>
    <cellStyle name="20% - Accent6 5 2 2 8 2" xfId="27930"/>
    <cellStyle name="20% - Accent6 5 2 2 9" xfId="7412"/>
    <cellStyle name="20% - Accent6 5 2 2 9 2" xfId="27931"/>
    <cellStyle name="20% - Accent6 5 2 20" xfId="19864"/>
    <cellStyle name="20% - Accent6 5 2 20 2" xfId="35914"/>
    <cellStyle name="20% - Accent6 5 2 21" xfId="21360"/>
    <cellStyle name="20% - Accent6 5 2 3" xfId="638"/>
    <cellStyle name="20% - Accent6 5 2 3 10" xfId="7414"/>
    <cellStyle name="20% - Accent6 5 2 3 10 2" xfId="27933"/>
    <cellStyle name="20% - Accent6 5 2 3 11" xfId="7413"/>
    <cellStyle name="20% - Accent6 5 2 3 11 2" xfId="27932"/>
    <cellStyle name="20% - Accent6 5 2 3 12" xfId="20116"/>
    <cellStyle name="20% - Accent6 5 2 3 12 2" xfId="36166"/>
    <cellStyle name="20% - Accent6 5 2 3 13" xfId="21612"/>
    <cellStyle name="20% - Accent6 5 2 3 2" xfId="1317"/>
    <cellStyle name="20% - Accent6 5 2 3 2 10" xfId="7415"/>
    <cellStyle name="20% - Accent6 5 2 3 2 10 2" xfId="27934"/>
    <cellStyle name="20% - Accent6 5 2 3 2 11" xfId="20864"/>
    <cellStyle name="20% - Accent6 5 2 3 2 12" xfId="22248"/>
    <cellStyle name="20% - Accent6 5 2 3 2 2" xfId="2273"/>
    <cellStyle name="20% - Accent6 5 2 3 2 2 2" xfId="7417"/>
    <cellStyle name="20% - Accent6 5 2 3 2 2 2 2" xfId="27936"/>
    <cellStyle name="20% - Accent6 5 2 3 2 2 3" xfId="7416"/>
    <cellStyle name="20% - Accent6 5 2 3 2 2 3 2" xfId="27935"/>
    <cellStyle name="20% - Accent6 5 2 3 2 2 4" xfId="23204"/>
    <cellStyle name="20% - Accent6 5 2 3 2 3" xfId="3754"/>
    <cellStyle name="20% - Accent6 5 2 3 2 3 2" xfId="7419"/>
    <cellStyle name="20% - Accent6 5 2 3 2 3 2 2" xfId="27938"/>
    <cellStyle name="20% - Accent6 5 2 3 2 3 3" xfId="7418"/>
    <cellStyle name="20% - Accent6 5 2 3 2 3 3 2" xfId="27937"/>
    <cellStyle name="20% - Accent6 5 2 3 2 3 4" xfId="24659"/>
    <cellStyle name="20% - Accent6 5 2 3 2 4" xfId="7420"/>
    <cellStyle name="20% - Accent6 5 2 3 2 4 2" xfId="27939"/>
    <cellStyle name="20% - Accent6 5 2 3 2 5" xfId="7421"/>
    <cellStyle name="20% - Accent6 5 2 3 2 5 2" xfId="27940"/>
    <cellStyle name="20% - Accent6 5 2 3 2 6" xfId="7422"/>
    <cellStyle name="20% - Accent6 5 2 3 2 6 2" xfId="27941"/>
    <cellStyle name="20% - Accent6 5 2 3 2 7" xfId="7423"/>
    <cellStyle name="20% - Accent6 5 2 3 2 7 2" xfId="27942"/>
    <cellStyle name="20% - Accent6 5 2 3 2 8" xfId="7424"/>
    <cellStyle name="20% - Accent6 5 2 3 2 8 2" xfId="27943"/>
    <cellStyle name="20% - Accent6 5 2 3 2 9" xfId="7425"/>
    <cellStyle name="20% - Accent6 5 2 3 2 9 2" xfId="27944"/>
    <cellStyle name="20% - Accent6 5 2 3 3" xfId="2272"/>
    <cellStyle name="20% - Accent6 5 2 3 3 2" xfId="7427"/>
    <cellStyle name="20% - Accent6 5 2 3 3 2 2" xfId="27946"/>
    <cellStyle name="20% - Accent6 5 2 3 3 3" xfId="7426"/>
    <cellStyle name="20% - Accent6 5 2 3 3 3 2" xfId="27945"/>
    <cellStyle name="20% - Accent6 5 2 3 3 4" xfId="23203"/>
    <cellStyle name="20% - Accent6 5 2 3 4" xfId="3753"/>
    <cellStyle name="20% - Accent6 5 2 3 4 2" xfId="7429"/>
    <cellStyle name="20% - Accent6 5 2 3 4 2 2" xfId="27948"/>
    <cellStyle name="20% - Accent6 5 2 3 4 3" xfId="7428"/>
    <cellStyle name="20% - Accent6 5 2 3 4 3 2" xfId="27947"/>
    <cellStyle name="20% - Accent6 5 2 3 4 4" xfId="24658"/>
    <cellStyle name="20% - Accent6 5 2 3 5" xfId="7430"/>
    <cellStyle name="20% - Accent6 5 2 3 5 2" xfId="27949"/>
    <cellStyle name="20% - Accent6 5 2 3 6" xfId="7431"/>
    <cellStyle name="20% - Accent6 5 2 3 6 2" xfId="27950"/>
    <cellStyle name="20% - Accent6 5 2 3 7" xfId="7432"/>
    <cellStyle name="20% - Accent6 5 2 3 7 2" xfId="27951"/>
    <cellStyle name="20% - Accent6 5 2 3 8" xfId="7433"/>
    <cellStyle name="20% - Accent6 5 2 3 8 2" xfId="27952"/>
    <cellStyle name="20% - Accent6 5 2 3 9" xfId="7434"/>
    <cellStyle name="20% - Accent6 5 2 3 9 2" xfId="27953"/>
    <cellStyle name="20% - Accent6 5 2 4" xfId="760"/>
    <cellStyle name="20% - Accent6 5 2 4 10" xfId="7436"/>
    <cellStyle name="20% - Accent6 5 2 4 10 2" xfId="27955"/>
    <cellStyle name="20% - Accent6 5 2 4 11" xfId="7435"/>
    <cellStyle name="20% - Accent6 5 2 4 11 2" xfId="27954"/>
    <cellStyle name="20% - Accent6 5 2 4 12" xfId="20230"/>
    <cellStyle name="20% - Accent6 5 2 4 12 2" xfId="36280"/>
    <cellStyle name="20% - Accent6 5 2 4 13" xfId="21726"/>
    <cellStyle name="20% - Accent6 5 2 4 2" xfId="1318"/>
    <cellStyle name="20% - Accent6 5 2 4 2 10" xfId="7437"/>
    <cellStyle name="20% - Accent6 5 2 4 2 10 2" xfId="27956"/>
    <cellStyle name="20% - Accent6 5 2 4 2 11" xfId="20978"/>
    <cellStyle name="20% - Accent6 5 2 4 2 12" xfId="22249"/>
    <cellStyle name="20% - Accent6 5 2 4 2 2" xfId="2275"/>
    <cellStyle name="20% - Accent6 5 2 4 2 2 2" xfId="7439"/>
    <cellStyle name="20% - Accent6 5 2 4 2 2 2 2" xfId="27958"/>
    <cellStyle name="20% - Accent6 5 2 4 2 2 3" xfId="7438"/>
    <cellStyle name="20% - Accent6 5 2 4 2 2 3 2" xfId="27957"/>
    <cellStyle name="20% - Accent6 5 2 4 2 2 4" xfId="23206"/>
    <cellStyle name="20% - Accent6 5 2 4 2 3" xfId="3756"/>
    <cellStyle name="20% - Accent6 5 2 4 2 3 2" xfId="7441"/>
    <cellStyle name="20% - Accent6 5 2 4 2 3 2 2" xfId="27960"/>
    <cellStyle name="20% - Accent6 5 2 4 2 3 3" xfId="7440"/>
    <cellStyle name="20% - Accent6 5 2 4 2 3 3 2" xfId="27959"/>
    <cellStyle name="20% - Accent6 5 2 4 2 3 4" xfId="24661"/>
    <cellStyle name="20% - Accent6 5 2 4 2 4" xfId="7442"/>
    <cellStyle name="20% - Accent6 5 2 4 2 4 2" xfId="27961"/>
    <cellStyle name="20% - Accent6 5 2 4 2 5" xfId="7443"/>
    <cellStyle name="20% - Accent6 5 2 4 2 5 2" xfId="27962"/>
    <cellStyle name="20% - Accent6 5 2 4 2 6" xfId="7444"/>
    <cellStyle name="20% - Accent6 5 2 4 2 6 2" xfId="27963"/>
    <cellStyle name="20% - Accent6 5 2 4 2 7" xfId="7445"/>
    <cellStyle name="20% - Accent6 5 2 4 2 7 2" xfId="27964"/>
    <cellStyle name="20% - Accent6 5 2 4 2 8" xfId="7446"/>
    <cellStyle name="20% - Accent6 5 2 4 2 8 2" xfId="27965"/>
    <cellStyle name="20% - Accent6 5 2 4 2 9" xfId="7447"/>
    <cellStyle name="20% - Accent6 5 2 4 2 9 2" xfId="27966"/>
    <cellStyle name="20% - Accent6 5 2 4 3" xfId="2274"/>
    <cellStyle name="20% - Accent6 5 2 4 3 2" xfId="7449"/>
    <cellStyle name="20% - Accent6 5 2 4 3 2 2" xfId="27968"/>
    <cellStyle name="20% - Accent6 5 2 4 3 3" xfId="7448"/>
    <cellStyle name="20% - Accent6 5 2 4 3 3 2" xfId="27967"/>
    <cellStyle name="20% - Accent6 5 2 4 3 4" xfId="23205"/>
    <cellStyle name="20% - Accent6 5 2 4 4" xfId="3755"/>
    <cellStyle name="20% - Accent6 5 2 4 4 2" xfId="7451"/>
    <cellStyle name="20% - Accent6 5 2 4 4 2 2" xfId="27970"/>
    <cellStyle name="20% - Accent6 5 2 4 4 3" xfId="7450"/>
    <cellStyle name="20% - Accent6 5 2 4 4 3 2" xfId="27969"/>
    <cellStyle name="20% - Accent6 5 2 4 4 4" xfId="24660"/>
    <cellStyle name="20% - Accent6 5 2 4 5" xfId="7452"/>
    <cellStyle name="20% - Accent6 5 2 4 5 2" xfId="27971"/>
    <cellStyle name="20% - Accent6 5 2 4 6" xfId="7453"/>
    <cellStyle name="20% - Accent6 5 2 4 6 2" xfId="27972"/>
    <cellStyle name="20% - Accent6 5 2 4 7" xfId="7454"/>
    <cellStyle name="20% - Accent6 5 2 4 7 2" xfId="27973"/>
    <cellStyle name="20% - Accent6 5 2 4 8" xfId="7455"/>
    <cellStyle name="20% - Accent6 5 2 4 8 2" xfId="27974"/>
    <cellStyle name="20% - Accent6 5 2 4 9" xfId="7456"/>
    <cellStyle name="20% - Accent6 5 2 4 9 2" xfId="27975"/>
    <cellStyle name="20% - Accent6 5 2 5" xfId="879"/>
    <cellStyle name="20% - Accent6 5 2 5 10" xfId="7458"/>
    <cellStyle name="20% - Accent6 5 2 5 10 2" xfId="27977"/>
    <cellStyle name="20% - Accent6 5 2 5 11" xfId="7457"/>
    <cellStyle name="20% - Accent6 5 2 5 11 2" xfId="27976"/>
    <cellStyle name="20% - Accent6 5 2 5 12" xfId="20342"/>
    <cellStyle name="20% - Accent6 5 2 5 12 2" xfId="36392"/>
    <cellStyle name="20% - Accent6 5 2 5 13" xfId="21838"/>
    <cellStyle name="20% - Accent6 5 2 5 2" xfId="1319"/>
    <cellStyle name="20% - Accent6 5 2 5 2 10" xfId="7459"/>
    <cellStyle name="20% - Accent6 5 2 5 2 10 2" xfId="27978"/>
    <cellStyle name="20% - Accent6 5 2 5 2 11" xfId="21090"/>
    <cellStyle name="20% - Accent6 5 2 5 2 12" xfId="22250"/>
    <cellStyle name="20% - Accent6 5 2 5 2 2" xfId="2277"/>
    <cellStyle name="20% - Accent6 5 2 5 2 2 2" xfId="7461"/>
    <cellStyle name="20% - Accent6 5 2 5 2 2 2 2" xfId="27980"/>
    <cellStyle name="20% - Accent6 5 2 5 2 2 3" xfId="7460"/>
    <cellStyle name="20% - Accent6 5 2 5 2 2 3 2" xfId="27979"/>
    <cellStyle name="20% - Accent6 5 2 5 2 2 4" xfId="23208"/>
    <cellStyle name="20% - Accent6 5 2 5 2 3" xfId="3758"/>
    <cellStyle name="20% - Accent6 5 2 5 2 3 2" xfId="7463"/>
    <cellStyle name="20% - Accent6 5 2 5 2 3 2 2" xfId="27982"/>
    <cellStyle name="20% - Accent6 5 2 5 2 3 3" xfId="7462"/>
    <cellStyle name="20% - Accent6 5 2 5 2 3 3 2" xfId="27981"/>
    <cellStyle name="20% - Accent6 5 2 5 2 3 4" xfId="24663"/>
    <cellStyle name="20% - Accent6 5 2 5 2 4" xfId="7464"/>
    <cellStyle name="20% - Accent6 5 2 5 2 4 2" xfId="27983"/>
    <cellStyle name="20% - Accent6 5 2 5 2 5" xfId="7465"/>
    <cellStyle name="20% - Accent6 5 2 5 2 5 2" xfId="27984"/>
    <cellStyle name="20% - Accent6 5 2 5 2 6" xfId="7466"/>
    <cellStyle name="20% - Accent6 5 2 5 2 6 2" xfId="27985"/>
    <cellStyle name="20% - Accent6 5 2 5 2 7" xfId="7467"/>
    <cellStyle name="20% - Accent6 5 2 5 2 7 2" xfId="27986"/>
    <cellStyle name="20% - Accent6 5 2 5 2 8" xfId="7468"/>
    <cellStyle name="20% - Accent6 5 2 5 2 8 2" xfId="27987"/>
    <cellStyle name="20% - Accent6 5 2 5 2 9" xfId="7469"/>
    <cellStyle name="20% - Accent6 5 2 5 2 9 2" xfId="27988"/>
    <cellStyle name="20% - Accent6 5 2 5 3" xfId="2276"/>
    <cellStyle name="20% - Accent6 5 2 5 3 2" xfId="7471"/>
    <cellStyle name="20% - Accent6 5 2 5 3 2 2" xfId="27990"/>
    <cellStyle name="20% - Accent6 5 2 5 3 3" xfId="7470"/>
    <cellStyle name="20% - Accent6 5 2 5 3 3 2" xfId="27989"/>
    <cellStyle name="20% - Accent6 5 2 5 3 4" xfId="23207"/>
    <cellStyle name="20% - Accent6 5 2 5 4" xfId="3757"/>
    <cellStyle name="20% - Accent6 5 2 5 4 2" xfId="7473"/>
    <cellStyle name="20% - Accent6 5 2 5 4 2 2" xfId="27992"/>
    <cellStyle name="20% - Accent6 5 2 5 4 3" xfId="7472"/>
    <cellStyle name="20% - Accent6 5 2 5 4 3 2" xfId="27991"/>
    <cellStyle name="20% - Accent6 5 2 5 4 4" xfId="24662"/>
    <cellStyle name="20% - Accent6 5 2 5 5" xfId="7474"/>
    <cellStyle name="20% - Accent6 5 2 5 5 2" xfId="27993"/>
    <cellStyle name="20% - Accent6 5 2 5 6" xfId="7475"/>
    <cellStyle name="20% - Accent6 5 2 5 6 2" xfId="27994"/>
    <cellStyle name="20% - Accent6 5 2 5 7" xfId="7476"/>
    <cellStyle name="20% - Accent6 5 2 5 7 2" xfId="27995"/>
    <cellStyle name="20% - Accent6 5 2 5 8" xfId="7477"/>
    <cellStyle name="20% - Accent6 5 2 5 8 2" xfId="27996"/>
    <cellStyle name="20% - Accent6 5 2 5 9" xfId="7478"/>
    <cellStyle name="20% - Accent6 5 2 5 9 2" xfId="27997"/>
    <cellStyle name="20% - Accent6 5 2 6" xfId="996"/>
    <cellStyle name="20% - Accent6 5 2 6 10" xfId="7480"/>
    <cellStyle name="20% - Accent6 5 2 6 10 2" xfId="27999"/>
    <cellStyle name="20% - Accent6 5 2 6 11" xfId="7479"/>
    <cellStyle name="20% - Accent6 5 2 6 11 2" xfId="27998"/>
    <cellStyle name="20% - Accent6 5 2 6 12" xfId="20456"/>
    <cellStyle name="20% - Accent6 5 2 6 12 2" xfId="36506"/>
    <cellStyle name="20% - Accent6 5 2 6 13" xfId="21952"/>
    <cellStyle name="20% - Accent6 5 2 6 2" xfId="1320"/>
    <cellStyle name="20% - Accent6 5 2 6 2 10" xfId="7481"/>
    <cellStyle name="20% - Accent6 5 2 6 2 10 2" xfId="28000"/>
    <cellStyle name="20% - Accent6 5 2 6 2 11" xfId="21204"/>
    <cellStyle name="20% - Accent6 5 2 6 2 12" xfId="22251"/>
    <cellStyle name="20% - Accent6 5 2 6 2 2" xfId="2279"/>
    <cellStyle name="20% - Accent6 5 2 6 2 2 2" xfId="7483"/>
    <cellStyle name="20% - Accent6 5 2 6 2 2 2 2" xfId="28002"/>
    <cellStyle name="20% - Accent6 5 2 6 2 2 3" xfId="7482"/>
    <cellStyle name="20% - Accent6 5 2 6 2 2 3 2" xfId="28001"/>
    <cellStyle name="20% - Accent6 5 2 6 2 2 4" xfId="23210"/>
    <cellStyle name="20% - Accent6 5 2 6 2 3" xfId="3760"/>
    <cellStyle name="20% - Accent6 5 2 6 2 3 2" xfId="7485"/>
    <cellStyle name="20% - Accent6 5 2 6 2 3 2 2" xfId="28004"/>
    <cellStyle name="20% - Accent6 5 2 6 2 3 3" xfId="7484"/>
    <cellStyle name="20% - Accent6 5 2 6 2 3 3 2" xfId="28003"/>
    <cellStyle name="20% - Accent6 5 2 6 2 3 4" xfId="24665"/>
    <cellStyle name="20% - Accent6 5 2 6 2 4" xfId="7486"/>
    <cellStyle name="20% - Accent6 5 2 6 2 4 2" xfId="28005"/>
    <cellStyle name="20% - Accent6 5 2 6 2 5" xfId="7487"/>
    <cellStyle name="20% - Accent6 5 2 6 2 5 2" xfId="28006"/>
    <cellStyle name="20% - Accent6 5 2 6 2 6" xfId="7488"/>
    <cellStyle name="20% - Accent6 5 2 6 2 6 2" xfId="28007"/>
    <cellStyle name="20% - Accent6 5 2 6 2 7" xfId="7489"/>
    <cellStyle name="20% - Accent6 5 2 6 2 7 2" xfId="28008"/>
    <cellStyle name="20% - Accent6 5 2 6 2 8" xfId="7490"/>
    <cellStyle name="20% - Accent6 5 2 6 2 8 2" xfId="28009"/>
    <cellStyle name="20% - Accent6 5 2 6 2 9" xfId="7491"/>
    <cellStyle name="20% - Accent6 5 2 6 2 9 2" xfId="28010"/>
    <cellStyle name="20% - Accent6 5 2 6 3" xfId="2278"/>
    <cellStyle name="20% - Accent6 5 2 6 3 2" xfId="7493"/>
    <cellStyle name="20% - Accent6 5 2 6 3 2 2" xfId="28012"/>
    <cellStyle name="20% - Accent6 5 2 6 3 3" xfId="7492"/>
    <cellStyle name="20% - Accent6 5 2 6 3 3 2" xfId="28011"/>
    <cellStyle name="20% - Accent6 5 2 6 3 4" xfId="23209"/>
    <cellStyle name="20% - Accent6 5 2 6 4" xfId="3759"/>
    <cellStyle name="20% - Accent6 5 2 6 4 2" xfId="7495"/>
    <cellStyle name="20% - Accent6 5 2 6 4 2 2" xfId="28014"/>
    <cellStyle name="20% - Accent6 5 2 6 4 3" xfId="7494"/>
    <cellStyle name="20% - Accent6 5 2 6 4 3 2" xfId="28013"/>
    <cellStyle name="20% - Accent6 5 2 6 4 4" xfId="24664"/>
    <cellStyle name="20% - Accent6 5 2 6 5" xfId="7496"/>
    <cellStyle name="20% - Accent6 5 2 6 5 2" xfId="28015"/>
    <cellStyle name="20% - Accent6 5 2 6 6" xfId="7497"/>
    <cellStyle name="20% - Accent6 5 2 6 6 2" xfId="28016"/>
    <cellStyle name="20% - Accent6 5 2 6 7" xfId="7498"/>
    <cellStyle name="20% - Accent6 5 2 6 7 2" xfId="28017"/>
    <cellStyle name="20% - Accent6 5 2 6 8" xfId="7499"/>
    <cellStyle name="20% - Accent6 5 2 6 8 2" xfId="28018"/>
    <cellStyle name="20% - Accent6 5 2 6 9" xfId="7500"/>
    <cellStyle name="20% - Accent6 5 2 6 9 2" xfId="28019"/>
    <cellStyle name="20% - Accent6 5 2 7" xfId="827"/>
    <cellStyle name="20% - Accent6 5 2 7 10" xfId="7502"/>
    <cellStyle name="20% - Accent6 5 2 7 10 2" xfId="28021"/>
    <cellStyle name="20% - Accent6 5 2 7 11" xfId="7501"/>
    <cellStyle name="20% - Accent6 5 2 7 11 2" xfId="28020"/>
    <cellStyle name="20% - Accent6 5 2 7 12" xfId="20296"/>
    <cellStyle name="20% - Accent6 5 2 7 12 2" xfId="36346"/>
    <cellStyle name="20% - Accent6 5 2 7 13" xfId="21792"/>
    <cellStyle name="20% - Accent6 5 2 7 2" xfId="1321"/>
    <cellStyle name="20% - Accent6 5 2 7 2 10" xfId="7503"/>
    <cellStyle name="20% - Accent6 5 2 7 2 10 2" xfId="28022"/>
    <cellStyle name="20% - Accent6 5 2 7 2 11" xfId="21044"/>
    <cellStyle name="20% - Accent6 5 2 7 2 12" xfId="22252"/>
    <cellStyle name="20% - Accent6 5 2 7 2 2" xfId="2281"/>
    <cellStyle name="20% - Accent6 5 2 7 2 2 2" xfId="7505"/>
    <cellStyle name="20% - Accent6 5 2 7 2 2 2 2" xfId="28024"/>
    <cellStyle name="20% - Accent6 5 2 7 2 2 3" xfId="7504"/>
    <cellStyle name="20% - Accent6 5 2 7 2 2 3 2" xfId="28023"/>
    <cellStyle name="20% - Accent6 5 2 7 2 2 4" xfId="23212"/>
    <cellStyle name="20% - Accent6 5 2 7 2 3" xfId="3762"/>
    <cellStyle name="20% - Accent6 5 2 7 2 3 2" xfId="7507"/>
    <cellStyle name="20% - Accent6 5 2 7 2 3 2 2" xfId="28026"/>
    <cellStyle name="20% - Accent6 5 2 7 2 3 3" xfId="7506"/>
    <cellStyle name="20% - Accent6 5 2 7 2 3 3 2" xfId="28025"/>
    <cellStyle name="20% - Accent6 5 2 7 2 3 4" xfId="24667"/>
    <cellStyle name="20% - Accent6 5 2 7 2 4" xfId="7508"/>
    <cellStyle name="20% - Accent6 5 2 7 2 4 2" xfId="28027"/>
    <cellStyle name="20% - Accent6 5 2 7 2 5" xfId="7509"/>
    <cellStyle name="20% - Accent6 5 2 7 2 5 2" xfId="28028"/>
    <cellStyle name="20% - Accent6 5 2 7 2 6" xfId="7510"/>
    <cellStyle name="20% - Accent6 5 2 7 2 6 2" xfId="28029"/>
    <cellStyle name="20% - Accent6 5 2 7 2 7" xfId="7511"/>
    <cellStyle name="20% - Accent6 5 2 7 2 7 2" xfId="28030"/>
    <cellStyle name="20% - Accent6 5 2 7 2 8" xfId="7512"/>
    <cellStyle name="20% - Accent6 5 2 7 2 8 2" xfId="28031"/>
    <cellStyle name="20% - Accent6 5 2 7 2 9" xfId="7513"/>
    <cellStyle name="20% - Accent6 5 2 7 2 9 2" xfId="28032"/>
    <cellStyle name="20% - Accent6 5 2 7 3" xfId="2280"/>
    <cellStyle name="20% - Accent6 5 2 7 3 2" xfId="7515"/>
    <cellStyle name="20% - Accent6 5 2 7 3 2 2" xfId="28034"/>
    <cellStyle name="20% - Accent6 5 2 7 3 3" xfId="7514"/>
    <cellStyle name="20% - Accent6 5 2 7 3 3 2" xfId="28033"/>
    <cellStyle name="20% - Accent6 5 2 7 3 4" xfId="23211"/>
    <cellStyle name="20% - Accent6 5 2 7 4" xfId="3761"/>
    <cellStyle name="20% - Accent6 5 2 7 4 2" xfId="7517"/>
    <cellStyle name="20% - Accent6 5 2 7 4 2 2" xfId="28036"/>
    <cellStyle name="20% - Accent6 5 2 7 4 3" xfId="7516"/>
    <cellStyle name="20% - Accent6 5 2 7 4 3 2" xfId="28035"/>
    <cellStyle name="20% - Accent6 5 2 7 4 4" xfId="24666"/>
    <cellStyle name="20% - Accent6 5 2 7 5" xfId="7518"/>
    <cellStyle name="20% - Accent6 5 2 7 5 2" xfId="28037"/>
    <cellStyle name="20% - Accent6 5 2 7 6" xfId="7519"/>
    <cellStyle name="20% - Accent6 5 2 7 6 2" xfId="28038"/>
    <cellStyle name="20% - Accent6 5 2 7 7" xfId="7520"/>
    <cellStyle name="20% - Accent6 5 2 7 7 2" xfId="28039"/>
    <cellStyle name="20% - Accent6 5 2 7 8" xfId="7521"/>
    <cellStyle name="20% - Accent6 5 2 7 8 2" xfId="28040"/>
    <cellStyle name="20% - Accent6 5 2 7 9" xfId="7522"/>
    <cellStyle name="20% - Accent6 5 2 7 9 2" xfId="28041"/>
    <cellStyle name="20% - Accent6 5 2 8" xfId="1322"/>
    <cellStyle name="20% - Accent6 5 2 8 10" xfId="7523"/>
    <cellStyle name="20% - Accent6 5 2 8 10 2" xfId="28042"/>
    <cellStyle name="20% - Accent6 5 2 8 11" xfId="20612"/>
    <cellStyle name="20% - Accent6 5 2 8 12" xfId="22253"/>
    <cellStyle name="20% - Accent6 5 2 8 2" xfId="2282"/>
    <cellStyle name="20% - Accent6 5 2 8 2 2" xfId="7525"/>
    <cellStyle name="20% - Accent6 5 2 8 2 2 2" xfId="28044"/>
    <cellStyle name="20% - Accent6 5 2 8 2 3" xfId="7524"/>
    <cellStyle name="20% - Accent6 5 2 8 2 3 2" xfId="28043"/>
    <cellStyle name="20% - Accent6 5 2 8 2 4" xfId="23213"/>
    <cellStyle name="20% - Accent6 5 2 8 3" xfId="3763"/>
    <cellStyle name="20% - Accent6 5 2 8 3 2" xfId="7527"/>
    <cellStyle name="20% - Accent6 5 2 8 3 2 2" xfId="28046"/>
    <cellStyle name="20% - Accent6 5 2 8 3 3" xfId="7526"/>
    <cellStyle name="20% - Accent6 5 2 8 3 3 2" xfId="28045"/>
    <cellStyle name="20% - Accent6 5 2 8 3 4" xfId="24668"/>
    <cellStyle name="20% - Accent6 5 2 8 4" xfId="7528"/>
    <cellStyle name="20% - Accent6 5 2 8 4 2" xfId="28047"/>
    <cellStyle name="20% - Accent6 5 2 8 5" xfId="7529"/>
    <cellStyle name="20% - Accent6 5 2 8 5 2" xfId="28048"/>
    <cellStyle name="20% - Accent6 5 2 8 6" xfId="7530"/>
    <cellStyle name="20% - Accent6 5 2 8 6 2" xfId="28049"/>
    <cellStyle name="20% - Accent6 5 2 8 7" xfId="7531"/>
    <cellStyle name="20% - Accent6 5 2 8 7 2" xfId="28050"/>
    <cellStyle name="20% - Accent6 5 2 8 8" xfId="7532"/>
    <cellStyle name="20% - Accent6 5 2 8 8 2" xfId="28051"/>
    <cellStyle name="20% - Accent6 5 2 8 9" xfId="7533"/>
    <cellStyle name="20% - Accent6 5 2 8 9 2" xfId="28052"/>
    <cellStyle name="20% - Accent6 5 2 9" xfId="2269"/>
    <cellStyle name="20% - Accent6 5 2 9 10" xfId="7534"/>
    <cellStyle name="20% - Accent6 5 2 9 10 2" xfId="28053"/>
    <cellStyle name="20% - Accent6 5 2 9 11" xfId="23200"/>
    <cellStyle name="20% - Accent6 5 2 9 2" xfId="7535"/>
    <cellStyle name="20% - Accent6 5 2 9 2 2" xfId="7536"/>
    <cellStyle name="20% - Accent6 5 2 9 2 2 2" xfId="28055"/>
    <cellStyle name="20% - Accent6 5 2 9 2 3" xfId="28054"/>
    <cellStyle name="20% - Accent6 5 2 9 3" xfId="7537"/>
    <cellStyle name="20% - Accent6 5 2 9 3 2" xfId="7538"/>
    <cellStyle name="20% - Accent6 5 2 9 3 2 2" xfId="28057"/>
    <cellStyle name="20% - Accent6 5 2 9 3 3" xfId="28056"/>
    <cellStyle name="20% - Accent6 5 2 9 4" xfId="7539"/>
    <cellStyle name="20% - Accent6 5 2 9 4 2" xfId="28058"/>
    <cellStyle name="20% - Accent6 5 2 9 5" xfId="7540"/>
    <cellStyle name="20% - Accent6 5 2 9 5 2" xfId="28059"/>
    <cellStyle name="20% - Accent6 5 2 9 6" xfId="7541"/>
    <cellStyle name="20% - Accent6 5 2 9 6 2" xfId="28060"/>
    <cellStyle name="20% - Accent6 5 2 9 7" xfId="7542"/>
    <cellStyle name="20% - Accent6 5 2 9 7 2" xfId="28061"/>
    <cellStyle name="20% - Accent6 5 2 9 8" xfId="7543"/>
    <cellStyle name="20% - Accent6 5 2 9 8 2" xfId="28062"/>
    <cellStyle name="20% - Accent6 5 2 9 9" xfId="7544"/>
    <cellStyle name="20% - Accent6 5 2 9 9 2" xfId="28063"/>
    <cellStyle name="20% - Accent6 5 20" xfId="7336"/>
    <cellStyle name="20% - Accent6 5 20 2" xfId="27855"/>
    <cellStyle name="20% - Accent6 5 21" xfId="19851"/>
    <cellStyle name="20% - Accent6 5 21 2" xfId="35901"/>
    <cellStyle name="20% - Accent6 5 22" xfId="21347"/>
    <cellStyle name="20% - Accent6 5 3" xfId="307"/>
    <cellStyle name="20% - Accent6 5 3 10" xfId="3764"/>
    <cellStyle name="20% - Accent6 5 3 10 2" xfId="7546"/>
    <cellStyle name="20% - Accent6 5 3 10 2 2" xfId="28065"/>
    <cellStyle name="20% - Accent6 5 3 10 3" xfId="24669"/>
    <cellStyle name="20% - Accent6 5 3 11" xfId="7545"/>
    <cellStyle name="20% - Accent6 5 3 11 2" xfId="28064"/>
    <cellStyle name="20% - Accent6 5 3 12" xfId="19907"/>
    <cellStyle name="20% - Accent6 5 3 12 2" xfId="35957"/>
    <cellStyle name="20% - Accent6 5 3 13" xfId="21403"/>
    <cellStyle name="20% - Accent6 5 3 2" xfId="559"/>
    <cellStyle name="20% - Accent6 5 3 2 10" xfId="7547"/>
    <cellStyle name="20% - Accent6 5 3 2 10 2" xfId="28066"/>
    <cellStyle name="20% - Accent6 5 3 2 11" xfId="20049"/>
    <cellStyle name="20% - Accent6 5 3 2 11 2" xfId="36099"/>
    <cellStyle name="20% - Accent6 5 3 2 12" xfId="21545"/>
    <cellStyle name="20% - Accent6 5 3 2 2" xfId="1323"/>
    <cellStyle name="20% - Accent6 5 3 2 2 2" xfId="2285"/>
    <cellStyle name="20% - Accent6 5 3 2 2 2 2" xfId="7549"/>
    <cellStyle name="20% - Accent6 5 3 2 2 2 2 2" xfId="28068"/>
    <cellStyle name="20% - Accent6 5 3 2 2 2 3" xfId="23216"/>
    <cellStyle name="20% - Accent6 5 3 2 2 3" xfId="3766"/>
    <cellStyle name="20% - Accent6 5 3 2 2 3 2" xfId="24671"/>
    <cellStyle name="20% - Accent6 5 3 2 2 4" xfId="7548"/>
    <cellStyle name="20% - Accent6 5 3 2 2 4 2" xfId="28067"/>
    <cellStyle name="20% - Accent6 5 3 2 2 5" xfId="20797"/>
    <cellStyle name="20% - Accent6 5 3 2 2 6" xfId="22254"/>
    <cellStyle name="20% - Accent6 5 3 2 3" xfId="2284"/>
    <cellStyle name="20% - Accent6 5 3 2 3 2" xfId="7551"/>
    <cellStyle name="20% - Accent6 5 3 2 3 2 2" xfId="28070"/>
    <cellStyle name="20% - Accent6 5 3 2 3 3" xfId="7550"/>
    <cellStyle name="20% - Accent6 5 3 2 3 3 2" xfId="28069"/>
    <cellStyle name="20% - Accent6 5 3 2 3 4" xfId="23215"/>
    <cellStyle name="20% - Accent6 5 3 2 4" xfId="3765"/>
    <cellStyle name="20% - Accent6 5 3 2 4 2" xfId="7552"/>
    <cellStyle name="20% - Accent6 5 3 2 4 2 2" xfId="28071"/>
    <cellStyle name="20% - Accent6 5 3 2 4 3" xfId="24670"/>
    <cellStyle name="20% - Accent6 5 3 2 5" xfId="7553"/>
    <cellStyle name="20% - Accent6 5 3 2 5 2" xfId="28072"/>
    <cellStyle name="20% - Accent6 5 3 2 6" xfId="7554"/>
    <cellStyle name="20% - Accent6 5 3 2 6 2" xfId="28073"/>
    <cellStyle name="20% - Accent6 5 3 2 7" xfId="7555"/>
    <cellStyle name="20% - Accent6 5 3 2 7 2" xfId="28074"/>
    <cellStyle name="20% - Accent6 5 3 2 8" xfId="7556"/>
    <cellStyle name="20% - Accent6 5 3 2 8 2" xfId="28075"/>
    <cellStyle name="20% - Accent6 5 3 2 9" xfId="7557"/>
    <cellStyle name="20% - Accent6 5 3 2 9 2" xfId="28076"/>
    <cellStyle name="20% - Accent6 5 3 3" xfId="681"/>
    <cellStyle name="20% - Accent6 5 3 3 2" xfId="1324"/>
    <cellStyle name="20% - Accent6 5 3 3 2 2" xfId="2287"/>
    <cellStyle name="20% - Accent6 5 3 3 2 2 2" xfId="23218"/>
    <cellStyle name="20% - Accent6 5 3 3 2 3" xfId="3768"/>
    <cellStyle name="20% - Accent6 5 3 3 2 3 2" xfId="24673"/>
    <cellStyle name="20% - Accent6 5 3 3 2 4" xfId="7559"/>
    <cellStyle name="20% - Accent6 5 3 3 2 4 2" xfId="28078"/>
    <cellStyle name="20% - Accent6 5 3 3 2 5" xfId="20907"/>
    <cellStyle name="20% - Accent6 5 3 3 2 6" xfId="22255"/>
    <cellStyle name="20% - Accent6 5 3 3 3" xfId="2286"/>
    <cellStyle name="20% - Accent6 5 3 3 3 2" xfId="7560"/>
    <cellStyle name="20% - Accent6 5 3 3 3 2 2" xfId="28079"/>
    <cellStyle name="20% - Accent6 5 3 3 3 3" xfId="23217"/>
    <cellStyle name="20% - Accent6 5 3 3 4" xfId="3767"/>
    <cellStyle name="20% - Accent6 5 3 3 4 2" xfId="24672"/>
    <cellStyle name="20% - Accent6 5 3 3 5" xfId="7558"/>
    <cellStyle name="20% - Accent6 5 3 3 5 2" xfId="28077"/>
    <cellStyle name="20% - Accent6 5 3 3 6" xfId="20159"/>
    <cellStyle name="20% - Accent6 5 3 3 6 2" xfId="36209"/>
    <cellStyle name="20% - Accent6 5 3 3 7" xfId="21655"/>
    <cellStyle name="20% - Accent6 5 3 4" xfId="804"/>
    <cellStyle name="20% - Accent6 5 3 4 2" xfId="1325"/>
    <cellStyle name="20% - Accent6 5 3 4 2 2" xfId="2289"/>
    <cellStyle name="20% - Accent6 5 3 4 2 2 2" xfId="23220"/>
    <cellStyle name="20% - Accent6 5 3 4 2 3" xfId="3770"/>
    <cellStyle name="20% - Accent6 5 3 4 2 3 2" xfId="24675"/>
    <cellStyle name="20% - Accent6 5 3 4 2 4" xfId="7562"/>
    <cellStyle name="20% - Accent6 5 3 4 2 4 2" xfId="28081"/>
    <cellStyle name="20% - Accent6 5 3 4 2 5" xfId="21021"/>
    <cellStyle name="20% - Accent6 5 3 4 2 6" xfId="22256"/>
    <cellStyle name="20% - Accent6 5 3 4 3" xfId="2288"/>
    <cellStyle name="20% - Accent6 5 3 4 3 2" xfId="7563"/>
    <cellStyle name="20% - Accent6 5 3 4 3 2 2" xfId="28082"/>
    <cellStyle name="20% - Accent6 5 3 4 3 3" xfId="23219"/>
    <cellStyle name="20% - Accent6 5 3 4 4" xfId="3769"/>
    <cellStyle name="20% - Accent6 5 3 4 4 2" xfId="24674"/>
    <cellStyle name="20% - Accent6 5 3 4 5" xfId="7561"/>
    <cellStyle name="20% - Accent6 5 3 4 5 2" xfId="28080"/>
    <cellStyle name="20% - Accent6 5 3 4 6" xfId="20273"/>
    <cellStyle name="20% - Accent6 5 3 4 6 2" xfId="36323"/>
    <cellStyle name="20% - Accent6 5 3 4 7" xfId="21769"/>
    <cellStyle name="20% - Accent6 5 3 5" xfId="922"/>
    <cellStyle name="20% - Accent6 5 3 5 2" xfId="1326"/>
    <cellStyle name="20% - Accent6 5 3 5 2 2" xfId="2291"/>
    <cellStyle name="20% - Accent6 5 3 5 2 2 2" xfId="23222"/>
    <cellStyle name="20% - Accent6 5 3 5 2 3" xfId="3772"/>
    <cellStyle name="20% - Accent6 5 3 5 2 3 2" xfId="24677"/>
    <cellStyle name="20% - Accent6 5 3 5 2 4" xfId="7565"/>
    <cellStyle name="20% - Accent6 5 3 5 2 4 2" xfId="28084"/>
    <cellStyle name="20% - Accent6 5 3 5 2 5" xfId="21133"/>
    <cellStyle name="20% - Accent6 5 3 5 2 6" xfId="22257"/>
    <cellStyle name="20% - Accent6 5 3 5 3" xfId="2290"/>
    <cellStyle name="20% - Accent6 5 3 5 3 2" xfId="23221"/>
    <cellStyle name="20% - Accent6 5 3 5 4" xfId="3771"/>
    <cellStyle name="20% - Accent6 5 3 5 4 2" xfId="24676"/>
    <cellStyle name="20% - Accent6 5 3 5 5" xfId="7564"/>
    <cellStyle name="20% - Accent6 5 3 5 5 2" xfId="28083"/>
    <cellStyle name="20% - Accent6 5 3 5 6" xfId="20385"/>
    <cellStyle name="20% - Accent6 5 3 5 6 2" xfId="36435"/>
    <cellStyle name="20% - Accent6 5 3 5 7" xfId="21881"/>
    <cellStyle name="20% - Accent6 5 3 6" xfId="1041"/>
    <cellStyle name="20% - Accent6 5 3 6 2" xfId="1327"/>
    <cellStyle name="20% - Accent6 5 3 6 2 2" xfId="2293"/>
    <cellStyle name="20% - Accent6 5 3 6 2 2 2" xfId="23224"/>
    <cellStyle name="20% - Accent6 5 3 6 2 3" xfId="3774"/>
    <cellStyle name="20% - Accent6 5 3 6 2 3 2" xfId="24679"/>
    <cellStyle name="20% - Accent6 5 3 6 2 4" xfId="7567"/>
    <cellStyle name="20% - Accent6 5 3 6 2 4 2" xfId="28086"/>
    <cellStyle name="20% - Accent6 5 3 6 2 5" xfId="21249"/>
    <cellStyle name="20% - Accent6 5 3 6 2 6" xfId="22258"/>
    <cellStyle name="20% - Accent6 5 3 6 3" xfId="2292"/>
    <cellStyle name="20% - Accent6 5 3 6 3 2" xfId="23223"/>
    <cellStyle name="20% - Accent6 5 3 6 4" xfId="3773"/>
    <cellStyle name="20% - Accent6 5 3 6 4 2" xfId="24678"/>
    <cellStyle name="20% - Accent6 5 3 6 5" xfId="7566"/>
    <cellStyle name="20% - Accent6 5 3 6 5 2" xfId="28085"/>
    <cellStyle name="20% - Accent6 5 3 6 6" xfId="20501"/>
    <cellStyle name="20% - Accent6 5 3 6 6 2" xfId="36551"/>
    <cellStyle name="20% - Accent6 5 3 6 7" xfId="21997"/>
    <cellStyle name="20% - Accent6 5 3 7" xfId="721"/>
    <cellStyle name="20% - Accent6 5 3 7 2" xfId="1328"/>
    <cellStyle name="20% - Accent6 5 3 7 2 2" xfId="2295"/>
    <cellStyle name="20% - Accent6 5 3 7 2 2 2" xfId="23226"/>
    <cellStyle name="20% - Accent6 5 3 7 2 3" xfId="3776"/>
    <cellStyle name="20% - Accent6 5 3 7 2 3 2" xfId="24681"/>
    <cellStyle name="20% - Accent6 5 3 7 2 4" xfId="7569"/>
    <cellStyle name="20% - Accent6 5 3 7 2 4 2" xfId="28088"/>
    <cellStyle name="20% - Accent6 5 3 7 2 5" xfId="20942"/>
    <cellStyle name="20% - Accent6 5 3 7 2 6" xfId="22259"/>
    <cellStyle name="20% - Accent6 5 3 7 3" xfId="2294"/>
    <cellStyle name="20% - Accent6 5 3 7 3 2" xfId="23225"/>
    <cellStyle name="20% - Accent6 5 3 7 4" xfId="3775"/>
    <cellStyle name="20% - Accent6 5 3 7 4 2" xfId="24680"/>
    <cellStyle name="20% - Accent6 5 3 7 5" xfId="7568"/>
    <cellStyle name="20% - Accent6 5 3 7 5 2" xfId="28087"/>
    <cellStyle name="20% - Accent6 5 3 7 6" xfId="20194"/>
    <cellStyle name="20% - Accent6 5 3 7 6 2" xfId="36244"/>
    <cellStyle name="20% - Accent6 5 3 7 7" xfId="21690"/>
    <cellStyle name="20% - Accent6 5 3 8" xfId="1329"/>
    <cellStyle name="20% - Accent6 5 3 8 2" xfId="2296"/>
    <cellStyle name="20% - Accent6 5 3 8 2 2" xfId="23227"/>
    <cellStyle name="20% - Accent6 5 3 8 3" xfId="3777"/>
    <cellStyle name="20% - Accent6 5 3 8 3 2" xfId="24682"/>
    <cellStyle name="20% - Accent6 5 3 8 4" xfId="7570"/>
    <cellStyle name="20% - Accent6 5 3 8 4 2" xfId="28089"/>
    <cellStyle name="20% - Accent6 5 3 8 5" xfId="20655"/>
    <cellStyle name="20% - Accent6 5 3 8 6" xfId="22260"/>
    <cellStyle name="20% - Accent6 5 3 9" xfId="2283"/>
    <cellStyle name="20% - Accent6 5 3 9 2" xfId="7571"/>
    <cellStyle name="20% - Accent6 5 3 9 2 2" xfId="28090"/>
    <cellStyle name="20% - Accent6 5 3 9 3" xfId="23214"/>
    <cellStyle name="20% - Accent6 5 4" xfId="500"/>
    <cellStyle name="20% - Accent6 5 4 10" xfId="7573"/>
    <cellStyle name="20% - Accent6 5 4 10 2" xfId="28092"/>
    <cellStyle name="20% - Accent6 5 4 11" xfId="7572"/>
    <cellStyle name="20% - Accent6 5 4 11 2" xfId="28091"/>
    <cellStyle name="20% - Accent6 5 4 12" xfId="19991"/>
    <cellStyle name="20% - Accent6 5 4 12 2" xfId="36041"/>
    <cellStyle name="20% - Accent6 5 4 13" xfId="21487"/>
    <cellStyle name="20% - Accent6 5 4 2" xfId="1330"/>
    <cellStyle name="20% - Accent6 5 4 2 10" xfId="7574"/>
    <cellStyle name="20% - Accent6 5 4 2 10 2" xfId="28093"/>
    <cellStyle name="20% - Accent6 5 4 2 11" xfId="20739"/>
    <cellStyle name="20% - Accent6 5 4 2 12" xfId="22261"/>
    <cellStyle name="20% - Accent6 5 4 2 2" xfId="2298"/>
    <cellStyle name="20% - Accent6 5 4 2 2 2" xfId="7576"/>
    <cellStyle name="20% - Accent6 5 4 2 2 2 2" xfId="28095"/>
    <cellStyle name="20% - Accent6 5 4 2 2 3" xfId="7575"/>
    <cellStyle name="20% - Accent6 5 4 2 2 3 2" xfId="28094"/>
    <cellStyle name="20% - Accent6 5 4 2 2 4" xfId="23229"/>
    <cellStyle name="20% - Accent6 5 4 2 3" xfId="3779"/>
    <cellStyle name="20% - Accent6 5 4 2 3 2" xfId="7578"/>
    <cellStyle name="20% - Accent6 5 4 2 3 2 2" xfId="28097"/>
    <cellStyle name="20% - Accent6 5 4 2 3 3" xfId="7577"/>
    <cellStyle name="20% - Accent6 5 4 2 3 3 2" xfId="28096"/>
    <cellStyle name="20% - Accent6 5 4 2 3 4" xfId="24684"/>
    <cellStyle name="20% - Accent6 5 4 2 4" xfId="7579"/>
    <cellStyle name="20% - Accent6 5 4 2 4 2" xfId="28098"/>
    <cellStyle name="20% - Accent6 5 4 2 5" xfId="7580"/>
    <cellStyle name="20% - Accent6 5 4 2 5 2" xfId="28099"/>
    <cellStyle name="20% - Accent6 5 4 2 6" xfId="7581"/>
    <cellStyle name="20% - Accent6 5 4 2 6 2" xfId="28100"/>
    <cellStyle name="20% - Accent6 5 4 2 7" xfId="7582"/>
    <cellStyle name="20% - Accent6 5 4 2 7 2" xfId="28101"/>
    <cellStyle name="20% - Accent6 5 4 2 8" xfId="7583"/>
    <cellStyle name="20% - Accent6 5 4 2 8 2" xfId="28102"/>
    <cellStyle name="20% - Accent6 5 4 2 9" xfId="7584"/>
    <cellStyle name="20% - Accent6 5 4 2 9 2" xfId="28103"/>
    <cellStyle name="20% - Accent6 5 4 3" xfId="2297"/>
    <cellStyle name="20% - Accent6 5 4 3 2" xfId="7586"/>
    <cellStyle name="20% - Accent6 5 4 3 2 2" xfId="28105"/>
    <cellStyle name="20% - Accent6 5 4 3 3" xfId="7585"/>
    <cellStyle name="20% - Accent6 5 4 3 3 2" xfId="28104"/>
    <cellStyle name="20% - Accent6 5 4 3 4" xfId="23228"/>
    <cellStyle name="20% - Accent6 5 4 4" xfId="3778"/>
    <cellStyle name="20% - Accent6 5 4 4 2" xfId="7588"/>
    <cellStyle name="20% - Accent6 5 4 4 2 2" xfId="28107"/>
    <cellStyle name="20% - Accent6 5 4 4 3" xfId="7587"/>
    <cellStyle name="20% - Accent6 5 4 4 3 2" xfId="28106"/>
    <cellStyle name="20% - Accent6 5 4 4 4" xfId="24683"/>
    <cellStyle name="20% - Accent6 5 4 5" xfId="7589"/>
    <cellStyle name="20% - Accent6 5 4 5 2" xfId="28108"/>
    <cellStyle name="20% - Accent6 5 4 6" xfId="7590"/>
    <cellStyle name="20% - Accent6 5 4 6 2" xfId="28109"/>
    <cellStyle name="20% - Accent6 5 4 7" xfId="7591"/>
    <cellStyle name="20% - Accent6 5 4 7 2" xfId="28110"/>
    <cellStyle name="20% - Accent6 5 4 8" xfId="7592"/>
    <cellStyle name="20% - Accent6 5 4 8 2" xfId="28111"/>
    <cellStyle name="20% - Accent6 5 4 9" xfId="7593"/>
    <cellStyle name="20% - Accent6 5 4 9 2" xfId="28112"/>
    <cellStyle name="20% - Accent6 5 5" xfId="625"/>
    <cellStyle name="20% - Accent6 5 5 10" xfId="7595"/>
    <cellStyle name="20% - Accent6 5 5 10 2" xfId="28114"/>
    <cellStyle name="20% - Accent6 5 5 11" xfId="7594"/>
    <cellStyle name="20% - Accent6 5 5 11 2" xfId="28113"/>
    <cellStyle name="20% - Accent6 5 5 12" xfId="20103"/>
    <cellStyle name="20% - Accent6 5 5 12 2" xfId="36153"/>
    <cellStyle name="20% - Accent6 5 5 13" xfId="21599"/>
    <cellStyle name="20% - Accent6 5 5 2" xfId="1331"/>
    <cellStyle name="20% - Accent6 5 5 2 10" xfId="7596"/>
    <cellStyle name="20% - Accent6 5 5 2 10 2" xfId="28115"/>
    <cellStyle name="20% - Accent6 5 5 2 11" xfId="20851"/>
    <cellStyle name="20% - Accent6 5 5 2 12" xfId="22262"/>
    <cellStyle name="20% - Accent6 5 5 2 2" xfId="2300"/>
    <cellStyle name="20% - Accent6 5 5 2 2 2" xfId="7598"/>
    <cellStyle name="20% - Accent6 5 5 2 2 2 2" xfId="28117"/>
    <cellStyle name="20% - Accent6 5 5 2 2 3" xfId="7597"/>
    <cellStyle name="20% - Accent6 5 5 2 2 3 2" xfId="28116"/>
    <cellStyle name="20% - Accent6 5 5 2 2 4" xfId="23231"/>
    <cellStyle name="20% - Accent6 5 5 2 3" xfId="3781"/>
    <cellStyle name="20% - Accent6 5 5 2 3 2" xfId="7600"/>
    <cellStyle name="20% - Accent6 5 5 2 3 2 2" xfId="28119"/>
    <cellStyle name="20% - Accent6 5 5 2 3 3" xfId="7599"/>
    <cellStyle name="20% - Accent6 5 5 2 3 3 2" xfId="28118"/>
    <cellStyle name="20% - Accent6 5 5 2 3 4" xfId="24686"/>
    <cellStyle name="20% - Accent6 5 5 2 4" xfId="7601"/>
    <cellStyle name="20% - Accent6 5 5 2 4 2" xfId="28120"/>
    <cellStyle name="20% - Accent6 5 5 2 5" xfId="7602"/>
    <cellStyle name="20% - Accent6 5 5 2 5 2" xfId="28121"/>
    <cellStyle name="20% - Accent6 5 5 2 6" xfId="7603"/>
    <cellStyle name="20% - Accent6 5 5 2 6 2" xfId="28122"/>
    <cellStyle name="20% - Accent6 5 5 2 7" xfId="7604"/>
    <cellStyle name="20% - Accent6 5 5 2 7 2" xfId="28123"/>
    <cellStyle name="20% - Accent6 5 5 2 8" xfId="7605"/>
    <cellStyle name="20% - Accent6 5 5 2 8 2" xfId="28124"/>
    <cellStyle name="20% - Accent6 5 5 2 9" xfId="7606"/>
    <cellStyle name="20% - Accent6 5 5 2 9 2" xfId="28125"/>
    <cellStyle name="20% - Accent6 5 5 3" xfId="2299"/>
    <cellStyle name="20% - Accent6 5 5 3 2" xfId="7608"/>
    <cellStyle name="20% - Accent6 5 5 3 2 2" xfId="28127"/>
    <cellStyle name="20% - Accent6 5 5 3 3" xfId="7607"/>
    <cellStyle name="20% - Accent6 5 5 3 3 2" xfId="28126"/>
    <cellStyle name="20% - Accent6 5 5 3 4" xfId="23230"/>
    <cellStyle name="20% - Accent6 5 5 4" xfId="3780"/>
    <cellStyle name="20% - Accent6 5 5 4 2" xfId="7610"/>
    <cellStyle name="20% - Accent6 5 5 4 2 2" xfId="28129"/>
    <cellStyle name="20% - Accent6 5 5 4 3" xfId="7609"/>
    <cellStyle name="20% - Accent6 5 5 4 3 2" xfId="28128"/>
    <cellStyle name="20% - Accent6 5 5 4 4" xfId="24685"/>
    <cellStyle name="20% - Accent6 5 5 5" xfId="7611"/>
    <cellStyle name="20% - Accent6 5 5 5 2" xfId="28130"/>
    <cellStyle name="20% - Accent6 5 5 6" xfId="7612"/>
    <cellStyle name="20% - Accent6 5 5 6 2" xfId="28131"/>
    <cellStyle name="20% - Accent6 5 5 7" xfId="7613"/>
    <cellStyle name="20% - Accent6 5 5 7 2" xfId="28132"/>
    <cellStyle name="20% - Accent6 5 5 8" xfId="7614"/>
    <cellStyle name="20% - Accent6 5 5 8 2" xfId="28133"/>
    <cellStyle name="20% - Accent6 5 5 9" xfId="7615"/>
    <cellStyle name="20% - Accent6 5 5 9 2" xfId="28134"/>
    <cellStyle name="20% - Accent6 5 6" xfId="747"/>
    <cellStyle name="20% - Accent6 5 6 10" xfId="7617"/>
    <cellStyle name="20% - Accent6 5 6 10 2" xfId="28136"/>
    <cellStyle name="20% - Accent6 5 6 11" xfId="7616"/>
    <cellStyle name="20% - Accent6 5 6 11 2" xfId="28135"/>
    <cellStyle name="20% - Accent6 5 6 12" xfId="20217"/>
    <cellStyle name="20% - Accent6 5 6 12 2" xfId="36267"/>
    <cellStyle name="20% - Accent6 5 6 13" xfId="21713"/>
    <cellStyle name="20% - Accent6 5 6 2" xfId="1332"/>
    <cellStyle name="20% - Accent6 5 6 2 10" xfId="7618"/>
    <cellStyle name="20% - Accent6 5 6 2 10 2" xfId="28137"/>
    <cellStyle name="20% - Accent6 5 6 2 11" xfId="20965"/>
    <cellStyle name="20% - Accent6 5 6 2 12" xfId="22263"/>
    <cellStyle name="20% - Accent6 5 6 2 2" xfId="2302"/>
    <cellStyle name="20% - Accent6 5 6 2 2 2" xfId="7620"/>
    <cellStyle name="20% - Accent6 5 6 2 2 2 2" xfId="28139"/>
    <cellStyle name="20% - Accent6 5 6 2 2 3" xfId="7619"/>
    <cellStyle name="20% - Accent6 5 6 2 2 3 2" xfId="28138"/>
    <cellStyle name="20% - Accent6 5 6 2 2 4" xfId="23233"/>
    <cellStyle name="20% - Accent6 5 6 2 3" xfId="3783"/>
    <cellStyle name="20% - Accent6 5 6 2 3 2" xfId="7622"/>
    <cellStyle name="20% - Accent6 5 6 2 3 2 2" xfId="28141"/>
    <cellStyle name="20% - Accent6 5 6 2 3 3" xfId="7621"/>
    <cellStyle name="20% - Accent6 5 6 2 3 3 2" xfId="28140"/>
    <cellStyle name="20% - Accent6 5 6 2 3 4" xfId="24688"/>
    <cellStyle name="20% - Accent6 5 6 2 4" xfId="7623"/>
    <cellStyle name="20% - Accent6 5 6 2 4 2" xfId="28142"/>
    <cellStyle name="20% - Accent6 5 6 2 5" xfId="7624"/>
    <cellStyle name="20% - Accent6 5 6 2 5 2" xfId="28143"/>
    <cellStyle name="20% - Accent6 5 6 2 6" xfId="7625"/>
    <cellStyle name="20% - Accent6 5 6 2 6 2" xfId="28144"/>
    <cellStyle name="20% - Accent6 5 6 2 7" xfId="7626"/>
    <cellStyle name="20% - Accent6 5 6 2 7 2" xfId="28145"/>
    <cellStyle name="20% - Accent6 5 6 2 8" xfId="7627"/>
    <cellStyle name="20% - Accent6 5 6 2 8 2" xfId="28146"/>
    <cellStyle name="20% - Accent6 5 6 2 9" xfId="7628"/>
    <cellStyle name="20% - Accent6 5 6 2 9 2" xfId="28147"/>
    <cellStyle name="20% - Accent6 5 6 3" xfId="2301"/>
    <cellStyle name="20% - Accent6 5 6 3 2" xfId="7630"/>
    <cellStyle name="20% - Accent6 5 6 3 2 2" xfId="28149"/>
    <cellStyle name="20% - Accent6 5 6 3 3" xfId="7629"/>
    <cellStyle name="20% - Accent6 5 6 3 3 2" xfId="28148"/>
    <cellStyle name="20% - Accent6 5 6 3 4" xfId="23232"/>
    <cellStyle name="20% - Accent6 5 6 4" xfId="3782"/>
    <cellStyle name="20% - Accent6 5 6 4 2" xfId="7632"/>
    <cellStyle name="20% - Accent6 5 6 4 2 2" xfId="28151"/>
    <cellStyle name="20% - Accent6 5 6 4 3" xfId="7631"/>
    <cellStyle name="20% - Accent6 5 6 4 3 2" xfId="28150"/>
    <cellStyle name="20% - Accent6 5 6 4 4" xfId="24687"/>
    <cellStyle name="20% - Accent6 5 6 5" xfId="7633"/>
    <cellStyle name="20% - Accent6 5 6 5 2" xfId="28152"/>
    <cellStyle name="20% - Accent6 5 6 6" xfId="7634"/>
    <cellStyle name="20% - Accent6 5 6 6 2" xfId="28153"/>
    <cellStyle name="20% - Accent6 5 6 7" xfId="7635"/>
    <cellStyle name="20% - Accent6 5 6 7 2" xfId="28154"/>
    <cellStyle name="20% - Accent6 5 6 8" xfId="7636"/>
    <cellStyle name="20% - Accent6 5 6 8 2" xfId="28155"/>
    <cellStyle name="20% - Accent6 5 6 9" xfId="7637"/>
    <cellStyle name="20% - Accent6 5 6 9 2" xfId="28156"/>
    <cellStyle name="20% - Accent6 5 7" xfId="866"/>
    <cellStyle name="20% - Accent6 5 7 10" xfId="7639"/>
    <cellStyle name="20% - Accent6 5 7 10 2" xfId="28158"/>
    <cellStyle name="20% - Accent6 5 7 11" xfId="7638"/>
    <cellStyle name="20% - Accent6 5 7 11 2" xfId="28157"/>
    <cellStyle name="20% - Accent6 5 7 12" xfId="20329"/>
    <cellStyle name="20% - Accent6 5 7 12 2" xfId="36379"/>
    <cellStyle name="20% - Accent6 5 7 13" xfId="21825"/>
    <cellStyle name="20% - Accent6 5 7 2" xfId="1333"/>
    <cellStyle name="20% - Accent6 5 7 2 10" xfId="7640"/>
    <cellStyle name="20% - Accent6 5 7 2 10 2" xfId="28159"/>
    <cellStyle name="20% - Accent6 5 7 2 11" xfId="21077"/>
    <cellStyle name="20% - Accent6 5 7 2 12" xfId="22264"/>
    <cellStyle name="20% - Accent6 5 7 2 2" xfId="2304"/>
    <cellStyle name="20% - Accent6 5 7 2 2 2" xfId="7642"/>
    <cellStyle name="20% - Accent6 5 7 2 2 2 2" xfId="28161"/>
    <cellStyle name="20% - Accent6 5 7 2 2 3" xfId="7641"/>
    <cellStyle name="20% - Accent6 5 7 2 2 3 2" xfId="28160"/>
    <cellStyle name="20% - Accent6 5 7 2 2 4" xfId="23235"/>
    <cellStyle name="20% - Accent6 5 7 2 3" xfId="3785"/>
    <cellStyle name="20% - Accent6 5 7 2 3 2" xfId="7644"/>
    <cellStyle name="20% - Accent6 5 7 2 3 2 2" xfId="28163"/>
    <cellStyle name="20% - Accent6 5 7 2 3 3" xfId="7643"/>
    <cellStyle name="20% - Accent6 5 7 2 3 3 2" xfId="28162"/>
    <cellStyle name="20% - Accent6 5 7 2 3 4" xfId="24690"/>
    <cellStyle name="20% - Accent6 5 7 2 4" xfId="7645"/>
    <cellStyle name="20% - Accent6 5 7 2 4 2" xfId="28164"/>
    <cellStyle name="20% - Accent6 5 7 2 5" xfId="7646"/>
    <cellStyle name="20% - Accent6 5 7 2 5 2" xfId="28165"/>
    <cellStyle name="20% - Accent6 5 7 2 6" xfId="7647"/>
    <cellStyle name="20% - Accent6 5 7 2 6 2" xfId="28166"/>
    <cellStyle name="20% - Accent6 5 7 2 7" xfId="7648"/>
    <cellStyle name="20% - Accent6 5 7 2 7 2" xfId="28167"/>
    <cellStyle name="20% - Accent6 5 7 2 8" xfId="7649"/>
    <cellStyle name="20% - Accent6 5 7 2 8 2" xfId="28168"/>
    <cellStyle name="20% - Accent6 5 7 2 9" xfId="7650"/>
    <cellStyle name="20% - Accent6 5 7 2 9 2" xfId="28169"/>
    <cellStyle name="20% - Accent6 5 7 3" xfId="2303"/>
    <cellStyle name="20% - Accent6 5 7 3 2" xfId="7652"/>
    <cellStyle name="20% - Accent6 5 7 3 2 2" xfId="28171"/>
    <cellStyle name="20% - Accent6 5 7 3 3" xfId="7651"/>
    <cellStyle name="20% - Accent6 5 7 3 3 2" xfId="28170"/>
    <cellStyle name="20% - Accent6 5 7 3 4" xfId="23234"/>
    <cellStyle name="20% - Accent6 5 7 4" xfId="3784"/>
    <cellStyle name="20% - Accent6 5 7 4 2" xfId="7654"/>
    <cellStyle name="20% - Accent6 5 7 4 2 2" xfId="28173"/>
    <cellStyle name="20% - Accent6 5 7 4 3" xfId="7653"/>
    <cellStyle name="20% - Accent6 5 7 4 3 2" xfId="28172"/>
    <cellStyle name="20% - Accent6 5 7 4 4" xfId="24689"/>
    <cellStyle name="20% - Accent6 5 7 5" xfId="7655"/>
    <cellStyle name="20% - Accent6 5 7 5 2" xfId="28174"/>
    <cellStyle name="20% - Accent6 5 7 6" xfId="7656"/>
    <cellStyle name="20% - Accent6 5 7 6 2" xfId="28175"/>
    <cellStyle name="20% - Accent6 5 7 7" xfId="7657"/>
    <cellStyle name="20% - Accent6 5 7 7 2" xfId="28176"/>
    <cellStyle name="20% - Accent6 5 7 8" xfId="7658"/>
    <cellStyle name="20% - Accent6 5 7 8 2" xfId="28177"/>
    <cellStyle name="20% - Accent6 5 7 9" xfId="7659"/>
    <cellStyle name="20% - Accent6 5 7 9 2" xfId="28178"/>
    <cellStyle name="20% - Accent6 5 8" xfId="983"/>
    <cellStyle name="20% - Accent6 5 8 10" xfId="7661"/>
    <cellStyle name="20% - Accent6 5 8 10 2" xfId="28180"/>
    <cellStyle name="20% - Accent6 5 8 11" xfId="7660"/>
    <cellStyle name="20% - Accent6 5 8 11 2" xfId="28179"/>
    <cellStyle name="20% - Accent6 5 8 12" xfId="20443"/>
    <cellStyle name="20% - Accent6 5 8 12 2" xfId="36493"/>
    <cellStyle name="20% - Accent6 5 8 13" xfId="21939"/>
    <cellStyle name="20% - Accent6 5 8 2" xfId="1334"/>
    <cellStyle name="20% - Accent6 5 8 2 10" xfId="7662"/>
    <cellStyle name="20% - Accent6 5 8 2 10 2" xfId="28181"/>
    <cellStyle name="20% - Accent6 5 8 2 11" xfId="21191"/>
    <cellStyle name="20% - Accent6 5 8 2 12" xfId="22265"/>
    <cellStyle name="20% - Accent6 5 8 2 2" xfId="2306"/>
    <cellStyle name="20% - Accent6 5 8 2 2 2" xfId="7664"/>
    <cellStyle name="20% - Accent6 5 8 2 2 2 2" xfId="28183"/>
    <cellStyle name="20% - Accent6 5 8 2 2 3" xfId="7663"/>
    <cellStyle name="20% - Accent6 5 8 2 2 3 2" xfId="28182"/>
    <cellStyle name="20% - Accent6 5 8 2 2 4" xfId="23237"/>
    <cellStyle name="20% - Accent6 5 8 2 3" xfId="3787"/>
    <cellStyle name="20% - Accent6 5 8 2 3 2" xfId="7666"/>
    <cellStyle name="20% - Accent6 5 8 2 3 2 2" xfId="28185"/>
    <cellStyle name="20% - Accent6 5 8 2 3 3" xfId="7665"/>
    <cellStyle name="20% - Accent6 5 8 2 3 3 2" xfId="28184"/>
    <cellStyle name="20% - Accent6 5 8 2 3 4" xfId="24692"/>
    <cellStyle name="20% - Accent6 5 8 2 4" xfId="7667"/>
    <cellStyle name="20% - Accent6 5 8 2 4 2" xfId="28186"/>
    <cellStyle name="20% - Accent6 5 8 2 5" xfId="7668"/>
    <cellStyle name="20% - Accent6 5 8 2 5 2" xfId="28187"/>
    <cellStyle name="20% - Accent6 5 8 2 6" xfId="7669"/>
    <cellStyle name="20% - Accent6 5 8 2 6 2" xfId="28188"/>
    <cellStyle name="20% - Accent6 5 8 2 7" xfId="7670"/>
    <cellStyle name="20% - Accent6 5 8 2 7 2" xfId="28189"/>
    <cellStyle name="20% - Accent6 5 8 2 8" xfId="7671"/>
    <cellStyle name="20% - Accent6 5 8 2 8 2" xfId="28190"/>
    <cellStyle name="20% - Accent6 5 8 2 9" xfId="7672"/>
    <cellStyle name="20% - Accent6 5 8 2 9 2" xfId="28191"/>
    <cellStyle name="20% - Accent6 5 8 3" xfId="2305"/>
    <cellStyle name="20% - Accent6 5 8 3 2" xfId="7674"/>
    <cellStyle name="20% - Accent6 5 8 3 2 2" xfId="28193"/>
    <cellStyle name="20% - Accent6 5 8 3 3" xfId="7673"/>
    <cellStyle name="20% - Accent6 5 8 3 3 2" xfId="28192"/>
    <cellStyle name="20% - Accent6 5 8 3 4" xfId="23236"/>
    <cellStyle name="20% - Accent6 5 8 4" xfId="3786"/>
    <cellStyle name="20% - Accent6 5 8 4 2" xfId="7676"/>
    <cellStyle name="20% - Accent6 5 8 4 2 2" xfId="28195"/>
    <cellStyle name="20% - Accent6 5 8 4 3" xfId="7675"/>
    <cellStyle name="20% - Accent6 5 8 4 3 2" xfId="28194"/>
    <cellStyle name="20% - Accent6 5 8 4 4" xfId="24691"/>
    <cellStyle name="20% - Accent6 5 8 5" xfId="7677"/>
    <cellStyle name="20% - Accent6 5 8 5 2" xfId="28196"/>
    <cellStyle name="20% - Accent6 5 8 6" xfId="7678"/>
    <cellStyle name="20% - Accent6 5 8 6 2" xfId="28197"/>
    <cellStyle name="20% - Accent6 5 8 7" xfId="7679"/>
    <cellStyle name="20% - Accent6 5 8 7 2" xfId="28198"/>
    <cellStyle name="20% - Accent6 5 8 8" xfId="7680"/>
    <cellStyle name="20% - Accent6 5 8 8 2" xfId="28199"/>
    <cellStyle name="20% - Accent6 5 8 9" xfId="7681"/>
    <cellStyle name="20% - Accent6 5 8 9 2" xfId="28200"/>
    <cellStyle name="20% - Accent6 5 9" xfId="343"/>
    <cellStyle name="20% - Accent6 5 9 10" xfId="7682"/>
    <cellStyle name="20% - Accent6 5 9 10 2" xfId="28201"/>
    <cellStyle name="20% - Accent6 5 9 11" xfId="19932"/>
    <cellStyle name="20% - Accent6 5 9 11 2" xfId="35982"/>
    <cellStyle name="20% - Accent6 5 9 12" xfId="21428"/>
    <cellStyle name="20% - Accent6 5 9 2" xfId="1335"/>
    <cellStyle name="20% - Accent6 5 9 2 2" xfId="2308"/>
    <cellStyle name="20% - Accent6 5 9 2 2 2" xfId="7684"/>
    <cellStyle name="20% - Accent6 5 9 2 2 2 2" xfId="28203"/>
    <cellStyle name="20% - Accent6 5 9 2 2 3" xfId="23239"/>
    <cellStyle name="20% - Accent6 5 9 2 3" xfId="3789"/>
    <cellStyle name="20% - Accent6 5 9 2 3 2" xfId="24694"/>
    <cellStyle name="20% - Accent6 5 9 2 4" xfId="7683"/>
    <cellStyle name="20% - Accent6 5 9 2 4 2" xfId="28202"/>
    <cellStyle name="20% - Accent6 5 9 2 5" xfId="20680"/>
    <cellStyle name="20% - Accent6 5 9 2 6" xfId="22266"/>
    <cellStyle name="20% - Accent6 5 9 3" xfId="2307"/>
    <cellStyle name="20% - Accent6 5 9 3 2" xfId="7686"/>
    <cellStyle name="20% - Accent6 5 9 3 2 2" xfId="28205"/>
    <cellStyle name="20% - Accent6 5 9 3 3" xfId="7685"/>
    <cellStyle name="20% - Accent6 5 9 3 3 2" xfId="28204"/>
    <cellStyle name="20% - Accent6 5 9 3 4" xfId="23238"/>
    <cellStyle name="20% - Accent6 5 9 4" xfId="3788"/>
    <cellStyle name="20% - Accent6 5 9 4 2" xfId="7687"/>
    <cellStyle name="20% - Accent6 5 9 4 2 2" xfId="28206"/>
    <cellStyle name="20% - Accent6 5 9 4 3" xfId="24693"/>
    <cellStyle name="20% - Accent6 5 9 5" xfId="7688"/>
    <cellStyle name="20% - Accent6 5 9 5 2" xfId="28207"/>
    <cellStyle name="20% - Accent6 5 9 6" xfId="7689"/>
    <cellStyle name="20% - Accent6 5 9 6 2" xfId="28208"/>
    <cellStyle name="20% - Accent6 5 9 7" xfId="7690"/>
    <cellStyle name="20% - Accent6 5 9 7 2" xfId="28209"/>
    <cellStyle name="20% - Accent6 5 9 8" xfId="7691"/>
    <cellStyle name="20% - Accent6 5 9 8 2" xfId="28210"/>
    <cellStyle name="20% - Accent6 5 9 9" xfId="7692"/>
    <cellStyle name="20% - Accent6 5 9 9 2" xfId="28211"/>
    <cellStyle name="20% - Accent6 6" xfId="294"/>
    <cellStyle name="20% - Accent6 6 10" xfId="3790"/>
    <cellStyle name="20% - Accent6 6 10 2" xfId="24695"/>
    <cellStyle name="20% - Accent6 6 11" xfId="7693"/>
    <cellStyle name="20% - Accent6 6 11 2" xfId="28212"/>
    <cellStyle name="20% - Accent6 6 12" xfId="19894"/>
    <cellStyle name="20% - Accent6 6 12 2" xfId="35944"/>
    <cellStyle name="20% - Accent6 6 13" xfId="21390"/>
    <cellStyle name="20% - Accent6 6 2" xfId="546"/>
    <cellStyle name="20% - Accent6 6 2 2" xfId="1336"/>
    <cellStyle name="20% - Accent6 6 2 2 2" xfId="2311"/>
    <cellStyle name="20% - Accent6 6 2 2 2 2" xfId="23242"/>
    <cellStyle name="20% - Accent6 6 2 2 3" xfId="3792"/>
    <cellStyle name="20% - Accent6 6 2 2 3 2" xfId="24697"/>
    <cellStyle name="20% - Accent6 6 2 2 4" xfId="7695"/>
    <cellStyle name="20% - Accent6 6 2 2 4 2" xfId="28214"/>
    <cellStyle name="20% - Accent6 6 2 2 5" xfId="20784"/>
    <cellStyle name="20% - Accent6 6 2 2 6" xfId="22267"/>
    <cellStyle name="20% - Accent6 6 2 3" xfId="2310"/>
    <cellStyle name="20% - Accent6 6 2 3 2" xfId="23241"/>
    <cellStyle name="20% - Accent6 6 2 4" xfId="3791"/>
    <cellStyle name="20% - Accent6 6 2 4 2" xfId="24696"/>
    <cellStyle name="20% - Accent6 6 2 5" xfId="7694"/>
    <cellStyle name="20% - Accent6 6 2 5 2" xfId="28213"/>
    <cellStyle name="20% - Accent6 6 2 6" xfId="20036"/>
    <cellStyle name="20% - Accent6 6 2 6 2" xfId="36086"/>
    <cellStyle name="20% - Accent6 6 2 7" xfId="21532"/>
    <cellStyle name="20% - Accent6 6 3" xfId="668"/>
    <cellStyle name="20% - Accent6 6 3 2" xfId="1337"/>
    <cellStyle name="20% - Accent6 6 3 2 2" xfId="2313"/>
    <cellStyle name="20% - Accent6 6 3 2 2 2" xfId="23244"/>
    <cellStyle name="20% - Accent6 6 3 2 3" xfId="3794"/>
    <cellStyle name="20% - Accent6 6 3 2 3 2" xfId="24699"/>
    <cellStyle name="20% - Accent6 6 3 2 4" xfId="7697"/>
    <cellStyle name="20% - Accent6 6 3 2 4 2" xfId="28216"/>
    <cellStyle name="20% - Accent6 6 3 2 5" xfId="20894"/>
    <cellStyle name="20% - Accent6 6 3 2 6" xfId="22268"/>
    <cellStyle name="20% - Accent6 6 3 3" xfId="2312"/>
    <cellStyle name="20% - Accent6 6 3 3 2" xfId="23243"/>
    <cellStyle name="20% - Accent6 6 3 4" xfId="3793"/>
    <cellStyle name="20% - Accent6 6 3 4 2" xfId="24698"/>
    <cellStyle name="20% - Accent6 6 3 5" xfId="7696"/>
    <cellStyle name="20% - Accent6 6 3 5 2" xfId="28215"/>
    <cellStyle name="20% - Accent6 6 3 6" xfId="20146"/>
    <cellStyle name="20% - Accent6 6 3 6 2" xfId="36196"/>
    <cellStyle name="20% - Accent6 6 3 7" xfId="21642"/>
    <cellStyle name="20% - Accent6 6 4" xfId="791"/>
    <cellStyle name="20% - Accent6 6 4 2" xfId="1338"/>
    <cellStyle name="20% - Accent6 6 4 2 2" xfId="2315"/>
    <cellStyle name="20% - Accent6 6 4 2 2 2" xfId="23246"/>
    <cellStyle name="20% - Accent6 6 4 2 3" xfId="3796"/>
    <cellStyle name="20% - Accent6 6 4 2 3 2" xfId="24701"/>
    <cellStyle name="20% - Accent6 6 4 2 4" xfId="7699"/>
    <cellStyle name="20% - Accent6 6 4 2 4 2" xfId="28218"/>
    <cellStyle name="20% - Accent6 6 4 2 5" xfId="21008"/>
    <cellStyle name="20% - Accent6 6 4 2 6" xfId="22269"/>
    <cellStyle name="20% - Accent6 6 4 3" xfId="2314"/>
    <cellStyle name="20% - Accent6 6 4 3 2" xfId="23245"/>
    <cellStyle name="20% - Accent6 6 4 4" xfId="3795"/>
    <cellStyle name="20% - Accent6 6 4 4 2" xfId="24700"/>
    <cellStyle name="20% - Accent6 6 4 5" xfId="7698"/>
    <cellStyle name="20% - Accent6 6 4 5 2" xfId="28217"/>
    <cellStyle name="20% - Accent6 6 4 6" xfId="20260"/>
    <cellStyle name="20% - Accent6 6 4 6 2" xfId="36310"/>
    <cellStyle name="20% - Accent6 6 4 7" xfId="21756"/>
    <cellStyle name="20% - Accent6 6 5" xfId="909"/>
    <cellStyle name="20% - Accent6 6 5 2" xfId="1339"/>
    <cellStyle name="20% - Accent6 6 5 2 2" xfId="2317"/>
    <cellStyle name="20% - Accent6 6 5 2 2 2" xfId="23248"/>
    <cellStyle name="20% - Accent6 6 5 2 3" xfId="3798"/>
    <cellStyle name="20% - Accent6 6 5 2 3 2" xfId="24703"/>
    <cellStyle name="20% - Accent6 6 5 2 4" xfId="7701"/>
    <cellStyle name="20% - Accent6 6 5 2 4 2" xfId="28220"/>
    <cellStyle name="20% - Accent6 6 5 2 5" xfId="21120"/>
    <cellStyle name="20% - Accent6 6 5 2 6" xfId="22270"/>
    <cellStyle name="20% - Accent6 6 5 3" xfId="2316"/>
    <cellStyle name="20% - Accent6 6 5 3 2" xfId="23247"/>
    <cellStyle name="20% - Accent6 6 5 4" xfId="3797"/>
    <cellStyle name="20% - Accent6 6 5 4 2" xfId="24702"/>
    <cellStyle name="20% - Accent6 6 5 5" xfId="7700"/>
    <cellStyle name="20% - Accent6 6 5 5 2" xfId="28219"/>
    <cellStyle name="20% - Accent6 6 5 6" xfId="20372"/>
    <cellStyle name="20% - Accent6 6 5 6 2" xfId="36422"/>
    <cellStyle name="20% - Accent6 6 5 7" xfId="21868"/>
    <cellStyle name="20% - Accent6 6 6" xfId="1028"/>
    <cellStyle name="20% - Accent6 6 6 2" xfId="1340"/>
    <cellStyle name="20% - Accent6 6 6 2 2" xfId="2319"/>
    <cellStyle name="20% - Accent6 6 6 2 2 2" xfId="23250"/>
    <cellStyle name="20% - Accent6 6 6 2 3" xfId="3800"/>
    <cellStyle name="20% - Accent6 6 6 2 3 2" xfId="24705"/>
    <cellStyle name="20% - Accent6 6 6 2 4" xfId="7703"/>
    <cellStyle name="20% - Accent6 6 6 2 4 2" xfId="28222"/>
    <cellStyle name="20% - Accent6 6 6 2 5" xfId="21236"/>
    <cellStyle name="20% - Accent6 6 6 2 6" xfId="22271"/>
    <cellStyle name="20% - Accent6 6 6 3" xfId="2318"/>
    <cellStyle name="20% - Accent6 6 6 3 2" xfId="23249"/>
    <cellStyle name="20% - Accent6 6 6 4" xfId="3799"/>
    <cellStyle name="20% - Accent6 6 6 4 2" xfId="24704"/>
    <cellStyle name="20% - Accent6 6 6 5" xfId="7702"/>
    <cellStyle name="20% - Accent6 6 6 5 2" xfId="28221"/>
    <cellStyle name="20% - Accent6 6 6 6" xfId="20488"/>
    <cellStyle name="20% - Accent6 6 6 6 2" xfId="36538"/>
    <cellStyle name="20% - Accent6 6 6 7" xfId="21984"/>
    <cellStyle name="20% - Accent6 6 7" xfId="945"/>
    <cellStyle name="20% - Accent6 6 7 2" xfId="1341"/>
    <cellStyle name="20% - Accent6 6 7 2 2" xfId="2321"/>
    <cellStyle name="20% - Accent6 6 7 2 2 2" xfId="23252"/>
    <cellStyle name="20% - Accent6 6 7 2 3" xfId="3802"/>
    <cellStyle name="20% - Accent6 6 7 2 3 2" xfId="24707"/>
    <cellStyle name="20% - Accent6 6 7 2 4" xfId="7705"/>
    <cellStyle name="20% - Accent6 6 7 2 4 2" xfId="28224"/>
    <cellStyle name="20% - Accent6 6 7 2 5" xfId="21156"/>
    <cellStyle name="20% - Accent6 6 7 2 6" xfId="22272"/>
    <cellStyle name="20% - Accent6 6 7 3" xfId="2320"/>
    <cellStyle name="20% - Accent6 6 7 3 2" xfId="23251"/>
    <cellStyle name="20% - Accent6 6 7 4" xfId="3801"/>
    <cellStyle name="20% - Accent6 6 7 4 2" xfId="24706"/>
    <cellStyle name="20% - Accent6 6 7 5" xfId="7704"/>
    <cellStyle name="20% - Accent6 6 7 5 2" xfId="28223"/>
    <cellStyle name="20% - Accent6 6 7 6" xfId="20408"/>
    <cellStyle name="20% - Accent6 6 7 6 2" xfId="36458"/>
    <cellStyle name="20% - Accent6 6 7 7" xfId="21904"/>
    <cellStyle name="20% - Accent6 6 8" xfId="1342"/>
    <cellStyle name="20% - Accent6 6 8 2" xfId="2322"/>
    <cellStyle name="20% - Accent6 6 8 2 2" xfId="23253"/>
    <cellStyle name="20% - Accent6 6 8 3" xfId="3803"/>
    <cellStyle name="20% - Accent6 6 8 3 2" xfId="24708"/>
    <cellStyle name="20% - Accent6 6 8 4" xfId="7706"/>
    <cellStyle name="20% - Accent6 6 8 4 2" xfId="28225"/>
    <cellStyle name="20% - Accent6 6 8 5" xfId="20642"/>
    <cellStyle name="20% - Accent6 6 8 6" xfId="22273"/>
    <cellStyle name="20% - Accent6 6 9" xfId="2309"/>
    <cellStyle name="20% - Accent6 6 9 2" xfId="23240"/>
    <cellStyle name="20% - Accent6 7" xfId="478"/>
    <cellStyle name="20% - Accent6 7 2" xfId="1343"/>
    <cellStyle name="20% - Accent6 7 2 2" xfId="2324"/>
    <cellStyle name="20% - Accent6 7 2 2 2" xfId="23255"/>
    <cellStyle name="20% - Accent6 7 2 3" xfId="3805"/>
    <cellStyle name="20% - Accent6 7 2 3 2" xfId="24710"/>
    <cellStyle name="20% - Accent6 7 2 4" xfId="7708"/>
    <cellStyle name="20% - Accent6 7 2 4 2" xfId="28227"/>
    <cellStyle name="20% - Accent6 7 2 5" xfId="20721"/>
    <cellStyle name="20% - Accent6 7 2 6" xfId="22274"/>
    <cellStyle name="20% - Accent6 7 3" xfId="2323"/>
    <cellStyle name="20% - Accent6 7 3 2" xfId="23254"/>
    <cellStyle name="20% - Accent6 7 4" xfId="3804"/>
    <cellStyle name="20% - Accent6 7 4 2" xfId="24709"/>
    <cellStyle name="20% - Accent6 7 5" xfId="7707"/>
    <cellStyle name="20% - Accent6 7 5 2" xfId="28226"/>
    <cellStyle name="20% - Accent6 7 6" xfId="19973"/>
    <cellStyle name="20% - Accent6 7 6 2" xfId="36023"/>
    <cellStyle name="20% - Accent6 7 7" xfId="21469"/>
    <cellStyle name="20% - Accent6 8" xfId="603"/>
    <cellStyle name="20% - Accent6 8 2" xfId="1344"/>
    <cellStyle name="20% - Accent6 8 2 2" xfId="2326"/>
    <cellStyle name="20% - Accent6 8 2 2 2" xfId="23257"/>
    <cellStyle name="20% - Accent6 8 2 3" xfId="3807"/>
    <cellStyle name="20% - Accent6 8 2 3 2" xfId="24712"/>
    <cellStyle name="20% - Accent6 8 2 4" xfId="7710"/>
    <cellStyle name="20% - Accent6 8 2 4 2" xfId="28229"/>
    <cellStyle name="20% - Accent6 8 2 5" xfId="20833"/>
    <cellStyle name="20% - Accent6 8 2 6" xfId="22275"/>
    <cellStyle name="20% - Accent6 8 3" xfId="2325"/>
    <cellStyle name="20% - Accent6 8 3 2" xfId="23256"/>
    <cellStyle name="20% - Accent6 8 4" xfId="3806"/>
    <cellStyle name="20% - Accent6 8 4 2" xfId="24711"/>
    <cellStyle name="20% - Accent6 8 5" xfId="7709"/>
    <cellStyle name="20% - Accent6 8 5 2" xfId="28228"/>
    <cellStyle name="20% - Accent6 8 6" xfId="20085"/>
    <cellStyle name="20% - Accent6 8 6 2" xfId="36135"/>
    <cellStyle name="20% - Accent6 8 7" xfId="21581"/>
    <cellStyle name="20% - Accent6 9" xfId="725"/>
    <cellStyle name="20% - Accent6 9 2" xfId="1345"/>
    <cellStyle name="20% - Accent6 9 2 2" xfId="2328"/>
    <cellStyle name="20% - Accent6 9 2 2 2" xfId="23259"/>
    <cellStyle name="20% - Accent6 9 2 3" xfId="3809"/>
    <cellStyle name="20% - Accent6 9 2 3 2" xfId="24714"/>
    <cellStyle name="20% - Accent6 9 2 4" xfId="7712"/>
    <cellStyle name="20% - Accent6 9 2 4 2" xfId="28231"/>
    <cellStyle name="20% - Accent6 9 2 5" xfId="20946"/>
    <cellStyle name="20% - Accent6 9 2 6" xfId="22276"/>
    <cellStyle name="20% - Accent6 9 3" xfId="2327"/>
    <cellStyle name="20% - Accent6 9 3 2" xfId="23258"/>
    <cellStyle name="20% - Accent6 9 4" xfId="3808"/>
    <cellStyle name="20% - Accent6 9 4 2" xfId="24713"/>
    <cellStyle name="20% - Accent6 9 5" xfId="7711"/>
    <cellStyle name="20% - Accent6 9 5 2" xfId="28230"/>
    <cellStyle name="20% - Accent6 9 6" xfId="20198"/>
    <cellStyle name="20% - Accent6 9 6 2" xfId="36248"/>
    <cellStyle name="20% - Accent6 9 7" xfId="21694"/>
    <cellStyle name="40% - Accent1" xfId="205" builtinId="31" customBuiltin="1"/>
    <cellStyle name="40% - Accent1 10" xfId="831"/>
    <cellStyle name="40% - Accent1 10 2" xfId="1346"/>
    <cellStyle name="40% - Accent1 10 2 2" xfId="2330"/>
    <cellStyle name="40% - Accent1 10 2 2 2" xfId="23261"/>
    <cellStyle name="40% - Accent1 10 2 3" xfId="3811"/>
    <cellStyle name="40% - Accent1 10 2 3 2" xfId="24716"/>
    <cellStyle name="40% - Accent1 10 2 4" xfId="7714"/>
    <cellStyle name="40% - Accent1 10 2 4 2" xfId="28233"/>
    <cellStyle name="40% - Accent1 10 2 5" xfId="21048"/>
    <cellStyle name="40% - Accent1 10 2 6" xfId="22277"/>
    <cellStyle name="40% - Accent1 10 3" xfId="2329"/>
    <cellStyle name="40% - Accent1 10 3 2" xfId="23260"/>
    <cellStyle name="40% - Accent1 10 4" xfId="3810"/>
    <cellStyle name="40% - Accent1 10 4 2" xfId="24715"/>
    <cellStyle name="40% - Accent1 10 5" xfId="7713"/>
    <cellStyle name="40% - Accent1 10 5 2" xfId="28232"/>
    <cellStyle name="40% - Accent1 10 6" xfId="20300"/>
    <cellStyle name="40% - Accent1 10 6 2" xfId="36350"/>
    <cellStyle name="40% - Accent1 10 7" xfId="21796"/>
    <cellStyle name="40% - Accent1 11" xfId="948"/>
    <cellStyle name="40% - Accent1 11 2" xfId="1347"/>
    <cellStyle name="40% - Accent1 11 2 2" xfId="2332"/>
    <cellStyle name="40% - Accent1 11 2 2 2" xfId="23263"/>
    <cellStyle name="40% - Accent1 11 2 3" xfId="3813"/>
    <cellStyle name="40% - Accent1 11 2 3 2" xfId="24718"/>
    <cellStyle name="40% - Accent1 11 2 4" xfId="7716"/>
    <cellStyle name="40% - Accent1 11 2 4 2" xfId="28235"/>
    <cellStyle name="40% - Accent1 11 2 5" xfId="21159"/>
    <cellStyle name="40% - Accent1 11 2 6" xfId="22278"/>
    <cellStyle name="40% - Accent1 11 3" xfId="2331"/>
    <cellStyle name="40% - Accent1 11 3 2" xfId="23262"/>
    <cellStyle name="40% - Accent1 11 4" xfId="3812"/>
    <cellStyle name="40% - Accent1 11 4 2" xfId="24717"/>
    <cellStyle name="40% - Accent1 11 5" xfId="7715"/>
    <cellStyle name="40% - Accent1 11 5 2" xfId="28234"/>
    <cellStyle name="40% - Accent1 11 6" xfId="20411"/>
    <cellStyle name="40% - Accent1 11 6 2" xfId="36461"/>
    <cellStyle name="40% - Accent1 11 7" xfId="21907"/>
    <cellStyle name="40% - Accent1 12" xfId="1117"/>
    <cellStyle name="40% - Accent1 12 2" xfId="1348"/>
    <cellStyle name="40% - Accent1 12 2 2" xfId="2334"/>
    <cellStyle name="40% - Accent1 12 2 2 2" xfId="23265"/>
    <cellStyle name="40% - Accent1 12 2 3" xfId="3815"/>
    <cellStyle name="40% - Accent1 12 2 3 2" xfId="24720"/>
    <cellStyle name="40% - Accent1 12 2 4" xfId="7718"/>
    <cellStyle name="40% - Accent1 12 2 4 2" xfId="28237"/>
    <cellStyle name="40% - Accent1 12 2 5" xfId="21306"/>
    <cellStyle name="40% - Accent1 12 2 6" xfId="22279"/>
    <cellStyle name="40% - Accent1 12 3" xfId="2333"/>
    <cellStyle name="40% - Accent1 12 3 2" xfId="23264"/>
    <cellStyle name="40% - Accent1 12 4" xfId="3814"/>
    <cellStyle name="40% - Accent1 12 4 2" xfId="24719"/>
    <cellStyle name="40% - Accent1 12 5" xfId="7717"/>
    <cellStyle name="40% - Accent1 12 5 2" xfId="28236"/>
    <cellStyle name="40% - Accent1 12 6" xfId="20558"/>
    <cellStyle name="40% - Accent1 12 6 2" xfId="36608"/>
    <cellStyle name="40% - Accent1 12 7" xfId="22054"/>
    <cellStyle name="40% - Accent1 13" xfId="1349"/>
    <cellStyle name="40% - Accent1 13 2" xfId="2335"/>
    <cellStyle name="40% - Accent1 13 2 2" xfId="7720"/>
    <cellStyle name="40% - Accent1 13 2 2 2" xfId="28239"/>
    <cellStyle name="40% - Accent1 13 2 3" xfId="23266"/>
    <cellStyle name="40% - Accent1 13 3" xfId="3816"/>
    <cellStyle name="40% - Accent1 13 3 2" xfId="7721"/>
    <cellStyle name="40% - Accent1 13 3 2 2" xfId="28240"/>
    <cellStyle name="40% - Accent1 13 3 3" xfId="24721"/>
    <cellStyle name="40% - Accent1 13 4" xfId="7719"/>
    <cellStyle name="40% - Accent1 13 4 2" xfId="28238"/>
    <cellStyle name="40% - Accent1 13 5" xfId="20572"/>
    <cellStyle name="40% - Accent1 13 6" xfId="22280"/>
    <cellStyle name="40% - Accent1 14" xfId="7722"/>
    <cellStyle name="40% - Accent1 14 2" xfId="28241"/>
    <cellStyle name="40% - Accent1 15" xfId="19824"/>
    <cellStyle name="40% - Accent1 15 2" xfId="35874"/>
    <cellStyle name="40% - Accent1 16" xfId="21320"/>
    <cellStyle name="40% - Accent1 2" xfId="17"/>
    <cellStyle name="40% - Accent1 2 10" xfId="7724"/>
    <cellStyle name="40% - Accent1 2 11" xfId="7725"/>
    <cellStyle name="40% - Accent1 2 12" xfId="7726"/>
    <cellStyle name="40% - Accent1 2 13" xfId="7727"/>
    <cellStyle name="40% - Accent1 2 14" xfId="7728"/>
    <cellStyle name="40% - Accent1 2 15" xfId="7729"/>
    <cellStyle name="40% - Accent1 2 16" xfId="7730"/>
    <cellStyle name="40% - Accent1 2 17" xfId="7731"/>
    <cellStyle name="40% - Accent1 2 18" xfId="7732"/>
    <cellStyle name="40% - Accent1 2 19" xfId="7733"/>
    <cellStyle name="40% - Accent1 2 2" xfId="7734"/>
    <cellStyle name="40% - Accent1 2 2 10" xfId="7735"/>
    <cellStyle name="40% - Accent1 2 2 10 2" xfId="28242"/>
    <cellStyle name="40% - Accent1 2 2 11" xfId="7736"/>
    <cellStyle name="40% - Accent1 2 2 11 2" xfId="28243"/>
    <cellStyle name="40% - Accent1 2 2 12" xfId="7737"/>
    <cellStyle name="40% - Accent1 2 2 12 2" xfId="28244"/>
    <cellStyle name="40% - Accent1 2 2 13" xfId="7738"/>
    <cellStyle name="40% - Accent1 2 2 13 2" xfId="28245"/>
    <cellStyle name="40% - Accent1 2 2 14" xfId="7739"/>
    <cellStyle name="40% - Accent1 2 2 14 2" xfId="28246"/>
    <cellStyle name="40% - Accent1 2 2 15" xfId="7740"/>
    <cellStyle name="40% - Accent1 2 2 15 2" xfId="28247"/>
    <cellStyle name="40% - Accent1 2 2 16" xfId="7741"/>
    <cellStyle name="40% - Accent1 2 2 16 2" xfId="28248"/>
    <cellStyle name="40% - Accent1 2 2 17" xfId="7742"/>
    <cellStyle name="40% - Accent1 2 2 17 2" xfId="28249"/>
    <cellStyle name="40% - Accent1 2 2 18" xfId="7743"/>
    <cellStyle name="40% - Accent1 2 2 18 2" xfId="28250"/>
    <cellStyle name="40% - Accent1 2 2 19" xfId="7744"/>
    <cellStyle name="40% - Accent1 2 2 19 2" xfId="28251"/>
    <cellStyle name="40% - Accent1 2 2 2" xfId="7745"/>
    <cellStyle name="40% - Accent1 2 2 2 10" xfId="7746"/>
    <cellStyle name="40% - Accent1 2 2 2 11" xfId="7747"/>
    <cellStyle name="40% - Accent1 2 2 2 12" xfId="7748"/>
    <cellStyle name="40% - Accent1 2 2 2 13" xfId="7749"/>
    <cellStyle name="40% - Accent1 2 2 2 14" xfId="7750"/>
    <cellStyle name="40% - Accent1 2 2 2 15" xfId="7751"/>
    <cellStyle name="40% - Accent1 2 2 2 16" xfId="7752"/>
    <cellStyle name="40% - Accent1 2 2 2 17" xfId="7753"/>
    <cellStyle name="40% - Accent1 2 2 2 18" xfId="7754"/>
    <cellStyle name="40% - Accent1 2 2 2 19" xfId="7755"/>
    <cellStyle name="40% - Accent1 2 2 2 2" xfId="7756"/>
    <cellStyle name="40% - Accent1 2 2 2 20" xfId="7757"/>
    <cellStyle name="40% - Accent1 2 2 2 21" xfId="7758"/>
    <cellStyle name="40% - Accent1 2 2 2 22" xfId="28252"/>
    <cellStyle name="40% - Accent1 2 2 2 3" xfId="7759"/>
    <cellStyle name="40% - Accent1 2 2 2 4" xfId="7760"/>
    <cellStyle name="40% - Accent1 2 2 2 5" xfId="7761"/>
    <cellStyle name="40% - Accent1 2 2 2 6" xfId="7762"/>
    <cellStyle name="40% - Accent1 2 2 2 7" xfId="7763"/>
    <cellStyle name="40% - Accent1 2 2 2 8" xfId="7764"/>
    <cellStyle name="40% - Accent1 2 2 2 9" xfId="7765"/>
    <cellStyle name="40% - Accent1 2 2 20" xfId="7766"/>
    <cellStyle name="40% - Accent1 2 2 20 2" xfId="28253"/>
    <cellStyle name="40% - Accent1 2 2 21" xfId="7767"/>
    <cellStyle name="40% - Accent1 2 2 21 2" xfId="28254"/>
    <cellStyle name="40% - Accent1 2 2 3" xfId="7768"/>
    <cellStyle name="40% - Accent1 2 2 3 2" xfId="28255"/>
    <cellStyle name="40% - Accent1 2 2 4" xfId="7769"/>
    <cellStyle name="40% - Accent1 2 2 4 2" xfId="28256"/>
    <cellStyle name="40% - Accent1 2 2 5" xfId="7770"/>
    <cellStyle name="40% - Accent1 2 2 5 2" xfId="28257"/>
    <cellStyle name="40% - Accent1 2 2 6" xfId="7771"/>
    <cellStyle name="40% - Accent1 2 2 6 2" xfId="28258"/>
    <cellStyle name="40% - Accent1 2 2 7" xfId="7772"/>
    <cellStyle name="40% - Accent1 2 2 7 2" xfId="28259"/>
    <cellStyle name="40% - Accent1 2 2 8" xfId="7773"/>
    <cellStyle name="40% - Accent1 2 2 8 2" xfId="28260"/>
    <cellStyle name="40% - Accent1 2 2 9" xfId="7774"/>
    <cellStyle name="40% - Accent1 2 2 9 2" xfId="28261"/>
    <cellStyle name="40% - Accent1 2 20" xfId="7775"/>
    <cellStyle name="40% - Accent1 2 21" xfId="7776"/>
    <cellStyle name="40% - Accent1 2 22" xfId="7777"/>
    <cellStyle name="40% - Accent1 2 23" xfId="7778"/>
    <cellStyle name="40% - Accent1 2 24" xfId="7779"/>
    <cellStyle name="40% - Accent1 2 25" xfId="7780"/>
    <cellStyle name="40% - Accent1 2 26" xfId="7781"/>
    <cellStyle name="40% - Accent1 2 27" xfId="7782"/>
    <cellStyle name="40% - Accent1 2 28" xfId="7783"/>
    <cellStyle name="40% - Accent1 2 29" xfId="7784"/>
    <cellStyle name="40% - Accent1 2 3" xfId="7785"/>
    <cellStyle name="40% - Accent1 2 30" xfId="7786"/>
    <cellStyle name="40% - Accent1 2 31" xfId="7787"/>
    <cellStyle name="40% - Accent1 2 31 2" xfId="28262"/>
    <cellStyle name="40% - Accent1 2 32" xfId="7723"/>
    <cellStyle name="40% - Accent1 2 4" xfId="7788"/>
    <cellStyle name="40% - Accent1 2 5" xfId="7789"/>
    <cellStyle name="40% - Accent1 2 6" xfId="7790"/>
    <cellStyle name="40% - Accent1 2 7" xfId="7791"/>
    <cellStyle name="40% - Accent1 2 8" xfId="7792"/>
    <cellStyle name="40% - Accent1 2 9" xfId="7793"/>
    <cellStyle name="40% - Accent1 3" xfId="62"/>
    <cellStyle name="40% - Accent1 3 2" xfId="7794"/>
    <cellStyle name="40% - Accent1 3 3" xfId="7795"/>
    <cellStyle name="40% - Accent1 3 4" xfId="7796"/>
    <cellStyle name="40% - Accent1 3 5" xfId="7797"/>
    <cellStyle name="40% - Accent1 3 6" xfId="7798"/>
    <cellStyle name="40% - Accent1 4" xfId="106"/>
    <cellStyle name="40% - Accent1 4 2" xfId="7799"/>
    <cellStyle name="40% - Accent1 4 3" xfId="7800"/>
    <cellStyle name="40% - Accent1 4 4" xfId="7801"/>
    <cellStyle name="40% - Accent1 4 5" xfId="7802"/>
    <cellStyle name="40% - Accent1 4 6" xfId="7803"/>
    <cellStyle name="40% - Accent1 5" xfId="239"/>
    <cellStyle name="40% - Accent1 5 10" xfId="1350"/>
    <cellStyle name="40% - Accent1 5 10 10" xfId="7805"/>
    <cellStyle name="40% - Accent1 5 10 10 2" xfId="28264"/>
    <cellStyle name="40% - Accent1 5 10 11" xfId="20590"/>
    <cellStyle name="40% - Accent1 5 10 12" xfId="22281"/>
    <cellStyle name="40% - Accent1 5 10 2" xfId="2338"/>
    <cellStyle name="40% - Accent1 5 10 2 2" xfId="7807"/>
    <cellStyle name="40% - Accent1 5 10 2 2 2" xfId="28266"/>
    <cellStyle name="40% - Accent1 5 10 2 3" xfId="7806"/>
    <cellStyle name="40% - Accent1 5 10 2 3 2" xfId="28265"/>
    <cellStyle name="40% - Accent1 5 10 2 4" xfId="23269"/>
    <cellStyle name="40% - Accent1 5 10 3" xfId="3818"/>
    <cellStyle name="40% - Accent1 5 10 3 2" xfId="7809"/>
    <cellStyle name="40% - Accent1 5 10 3 2 2" xfId="28268"/>
    <cellStyle name="40% - Accent1 5 10 3 3" xfId="7808"/>
    <cellStyle name="40% - Accent1 5 10 3 3 2" xfId="28267"/>
    <cellStyle name="40% - Accent1 5 10 3 4" xfId="24723"/>
    <cellStyle name="40% - Accent1 5 10 4" xfId="7810"/>
    <cellStyle name="40% - Accent1 5 10 4 2" xfId="28269"/>
    <cellStyle name="40% - Accent1 5 10 5" xfId="7811"/>
    <cellStyle name="40% - Accent1 5 10 5 2" xfId="28270"/>
    <cellStyle name="40% - Accent1 5 10 6" xfId="7812"/>
    <cellStyle name="40% - Accent1 5 10 6 2" xfId="28271"/>
    <cellStyle name="40% - Accent1 5 10 7" xfId="7813"/>
    <cellStyle name="40% - Accent1 5 10 7 2" xfId="28272"/>
    <cellStyle name="40% - Accent1 5 10 8" xfId="7814"/>
    <cellStyle name="40% - Accent1 5 10 8 2" xfId="28273"/>
    <cellStyle name="40% - Accent1 5 10 9" xfId="7815"/>
    <cellStyle name="40% - Accent1 5 10 9 2" xfId="28274"/>
    <cellStyle name="40% - Accent1 5 11" xfId="2337"/>
    <cellStyle name="40% - Accent1 5 11 10" xfId="7816"/>
    <cellStyle name="40% - Accent1 5 11 10 2" xfId="28275"/>
    <cellStyle name="40% - Accent1 5 11 11" xfId="23268"/>
    <cellStyle name="40% - Accent1 5 11 2" xfId="7817"/>
    <cellStyle name="40% - Accent1 5 11 2 2" xfId="7818"/>
    <cellStyle name="40% - Accent1 5 11 2 2 2" xfId="28277"/>
    <cellStyle name="40% - Accent1 5 11 2 3" xfId="28276"/>
    <cellStyle name="40% - Accent1 5 11 3" xfId="7819"/>
    <cellStyle name="40% - Accent1 5 11 3 2" xfId="7820"/>
    <cellStyle name="40% - Accent1 5 11 3 2 2" xfId="28279"/>
    <cellStyle name="40% - Accent1 5 11 3 3" xfId="28278"/>
    <cellStyle name="40% - Accent1 5 11 4" xfId="7821"/>
    <cellStyle name="40% - Accent1 5 11 4 2" xfId="28280"/>
    <cellStyle name="40% - Accent1 5 11 5" xfId="7822"/>
    <cellStyle name="40% - Accent1 5 11 5 2" xfId="28281"/>
    <cellStyle name="40% - Accent1 5 11 6" xfId="7823"/>
    <cellStyle name="40% - Accent1 5 11 6 2" xfId="28282"/>
    <cellStyle name="40% - Accent1 5 11 7" xfId="7824"/>
    <cellStyle name="40% - Accent1 5 11 7 2" xfId="28283"/>
    <cellStyle name="40% - Accent1 5 11 8" xfId="7825"/>
    <cellStyle name="40% - Accent1 5 11 8 2" xfId="28284"/>
    <cellStyle name="40% - Accent1 5 11 9" xfId="7826"/>
    <cellStyle name="40% - Accent1 5 11 9 2" xfId="28285"/>
    <cellStyle name="40% - Accent1 5 12" xfId="3817"/>
    <cellStyle name="40% - Accent1 5 12 2" xfId="7828"/>
    <cellStyle name="40% - Accent1 5 12 2 2" xfId="28287"/>
    <cellStyle name="40% - Accent1 5 12 3" xfId="7827"/>
    <cellStyle name="40% - Accent1 5 12 3 2" xfId="28286"/>
    <cellStyle name="40% - Accent1 5 12 4" xfId="24722"/>
    <cellStyle name="40% - Accent1 5 13" xfId="7829"/>
    <cellStyle name="40% - Accent1 5 13 2" xfId="7830"/>
    <cellStyle name="40% - Accent1 5 13 2 2" xfId="28289"/>
    <cellStyle name="40% - Accent1 5 13 3" xfId="28288"/>
    <cellStyle name="40% - Accent1 5 14" xfId="7831"/>
    <cellStyle name="40% - Accent1 5 14 2" xfId="28290"/>
    <cellStyle name="40% - Accent1 5 15" xfId="7832"/>
    <cellStyle name="40% - Accent1 5 15 2" xfId="28291"/>
    <cellStyle name="40% - Accent1 5 16" xfId="7833"/>
    <cellStyle name="40% - Accent1 5 16 2" xfId="28292"/>
    <cellStyle name="40% - Accent1 5 17" xfId="7834"/>
    <cellStyle name="40% - Accent1 5 17 2" xfId="28293"/>
    <cellStyle name="40% - Accent1 5 18" xfId="7835"/>
    <cellStyle name="40% - Accent1 5 18 2" xfId="28294"/>
    <cellStyle name="40% - Accent1 5 19" xfId="7836"/>
    <cellStyle name="40% - Accent1 5 19 2" xfId="28295"/>
    <cellStyle name="40% - Accent1 5 2" xfId="262"/>
    <cellStyle name="40% - Accent1 5 2 10" xfId="3819"/>
    <cellStyle name="40% - Accent1 5 2 10 10" xfId="7838"/>
    <cellStyle name="40% - Accent1 5 2 10 10 2" xfId="28297"/>
    <cellStyle name="40% - Accent1 5 2 10 11" xfId="24724"/>
    <cellStyle name="40% - Accent1 5 2 10 2" xfId="7839"/>
    <cellStyle name="40% - Accent1 5 2 10 2 2" xfId="7840"/>
    <cellStyle name="40% - Accent1 5 2 10 2 2 2" xfId="28299"/>
    <cellStyle name="40% - Accent1 5 2 10 2 3" xfId="28298"/>
    <cellStyle name="40% - Accent1 5 2 10 3" xfId="7841"/>
    <cellStyle name="40% - Accent1 5 2 10 3 2" xfId="7842"/>
    <cellStyle name="40% - Accent1 5 2 10 3 2 2" xfId="28301"/>
    <cellStyle name="40% - Accent1 5 2 10 3 3" xfId="28300"/>
    <cellStyle name="40% - Accent1 5 2 10 4" xfId="7843"/>
    <cellStyle name="40% - Accent1 5 2 10 4 2" xfId="28302"/>
    <cellStyle name="40% - Accent1 5 2 10 5" xfId="7844"/>
    <cellStyle name="40% - Accent1 5 2 10 5 2" xfId="28303"/>
    <cellStyle name="40% - Accent1 5 2 10 6" xfId="7845"/>
    <cellStyle name="40% - Accent1 5 2 10 6 2" xfId="28304"/>
    <cellStyle name="40% - Accent1 5 2 10 7" xfId="7846"/>
    <cellStyle name="40% - Accent1 5 2 10 7 2" xfId="28305"/>
    <cellStyle name="40% - Accent1 5 2 10 8" xfId="7847"/>
    <cellStyle name="40% - Accent1 5 2 10 8 2" xfId="28306"/>
    <cellStyle name="40% - Accent1 5 2 10 9" xfId="7848"/>
    <cellStyle name="40% - Accent1 5 2 10 9 2" xfId="28307"/>
    <cellStyle name="40% - Accent1 5 2 11" xfId="7849"/>
    <cellStyle name="40% - Accent1 5 2 11 2" xfId="7850"/>
    <cellStyle name="40% - Accent1 5 2 11 2 2" xfId="28309"/>
    <cellStyle name="40% - Accent1 5 2 11 3" xfId="28308"/>
    <cellStyle name="40% - Accent1 5 2 12" xfId="7851"/>
    <cellStyle name="40% - Accent1 5 2 12 2" xfId="7852"/>
    <cellStyle name="40% - Accent1 5 2 12 2 2" xfId="28311"/>
    <cellStyle name="40% - Accent1 5 2 12 3" xfId="28310"/>
    <cellStyle name="40% - Accent1 5 2 13" xfId="7853"/>
    <cellStyle name="40% - Accent1 5 2 13 2" xfId="28312"/>
    <cellStyle name="40% - Accent1 5 2 14" xfId="7854"/>
    <cellStyle name="40% - Accent1 5 2 14 2" xfId="28313"/>
    <cellStyle name="40% - Accent1 5 2 15" xfId="7855"/>
    <cellStyle name="40% - Accent1 5 2 15 2" xfId="28314"/>
    <cellStyle name="40% - Accent1 5 2 16" xfId="7856"/>
    <cellStyle name="40% - Accent1 5 2 16 2" xfId="28315"/>
    <cellStyle name="40% - Accent1 5 2 17" xfId="7857"/>
    <cellStyle name="40% - Accent1 5 2 17 2" xfId="28316"/>
    <cellStyle name="40% - Accent1 5 2 18" xfId="7858"/>
    <cellStyle name="40% - Accent1 5 2 18 2" xfId="28317"/>
    <cellStyle name="40% - Accent1 5 2 19" xfId="7837"/>
    <cellStyle name="40% - Accent1 5 2 19 2" xfId="28296"/>
    <cellStyle name="40% - Accent1 5 2 2" xfId="514"/>
    <cellStyle name="40% - Accent1 5 2 2 10" xfId="7860"/>
    <cellStyle name="40% - Accent1 5 2 2 10 2" xfId="28319"/>
    <cellStyle name="40% - Accent1 5 2 2 11" xfId="7859"/>
    <cellStyle name="40% - Accent1 5 2 2 11 2" xfId="28318"/>
    <cellStyle name="40% - Accent1 5 2 2 12" xfId="20005"/>
    <cellStyle name="40% - Accent1 5 2 2 12 2" xfId="36055"/>
    <cellStyle name="40% - Accent1 5 2 2 13" xfId="21501"/>
    <cellStyle name="40% - Accent1 5 2 2 2" xfId="1351"/>
    <cellStyle name="40% - Accent1 5 2 2 2 10" xfId="7861"/>
    <cellStyle name="40% - Accent1 5 2 2 2 10 2" xfId="28320"/>
    <cellStyle name="40% - Accent1 5 2 2 2 11" xfId="20753"/>
    <cellStyle name="40% - Accent1 5 2 2 2 12" xfId="22282"/>
    <cellStyle name="40% - Accent1 5 2 2 2 2" xfId="2341"/>
    <cellStyle name="40% - Accent1 5 2 2 2 2 2" xfId="7863"/>
    <cellStyle name="40% - Accent1 5 2 2 2 2 2 2" xfId="28322"/>
    <cellStyle name="40% - Accent1 5 2 2 2 2 3" xfId="7862"/>
    <cellStyle name="40% - Accent1 5 2 2 2 2 3 2" xfId="28321"/>
    <cellStyle name="40% - Accent1 5 2 2 2 2 4" xfId="23272"/>
    <cellStyle name="40% - Accent1 5 2 2 2 3" xfId="3821"/>
    <cellStyle name="40% - Accent1 5 2 2 2 3 2" xfId="7865"/>
    <cellStyle name="40% - Accent1 5 2 2 2 3 2 2" xfId="28324"/>
    <cellStyle name="40% - Accent1 5 2 2 2 3 3" xfId="7864"/>
    <cellStyle name="40% - Accent1 5 2 2 2 3 3 2" xfId="28323"/>
    <cellStyle name="40% - Accent1 5 2 2 2 3 4" xfId="24726"/>
    <cellStyle name="40% - Accent1 5 2 2 2 4" xfId="7866"/>
    <cellStyle name="40% - Accent1 5 2 2 2 4 2" xfId="28325"/>
    <cellStyle name="40% - Accent1 5 2 2 2 5" xfId="7867"/>
    <cellStyle name="40% - Accent1 5 2 2 2 5 2" xfId="28326"/>
    <cellStyle name="40% - Accent1 5 2 2 2 6" xfId="7868"/>
    <cellStyle name="40% - Accent1 5 2 2 2 6 2" xfId="28327"/>
    <cellStyle name="40% - Accent1 5 2 2 2 7" xfId="7869"/>
    <cellStyle name="40% - Accent1 5 2 2 2 7 2" xfId="28328"/>
    <cellStyle name="40% - Accent1 5 2 2 2 8" xfId="7870"/>
    <cellStyle name="40% - Accent1 5 2 2 2 8 2" xfId="28329"/>
    <cellStyle name="40% - Accent1 5 2 2 2 9" xfId="7871"/>
    <cellStyle name="40% - Accent1 5 2 2 2 9 2" xfId="28330"/>
    <cellStyle name="40% - Accent1 5 2 2 3" xfId="2340"/>
    <cellStyle name="40% - Accent1 5 2 2 3 2" xfId="7873"/>
    <cellStyle name="40% - Accent1 5 2 2 3 2 2" xfId="28332"/>
    <cellStyle name="40% - Accent1 5 2 2 3 3" xfId="7872"/>
    <cellStyle name="40% - Accent1 5 2 2 3 3 2" xfId="28331"/>
    <cellStyle name="40% - Accent1 5 2 2 3 4" xfId="23271"/>
    <cellStyle name="40% - Accent1 5 2 2 4" xfId="3820"/>
    <cellStyle name="40% - Accent1 5 2 2 4 2" xfId="7875"/>
    <cellStyle name="40% - Accent1 5 2 2 4 2 2" xfId="28334"/>
    <cellStyle name="40% - Accent1 5 2 2 4 3" xfId="7874"/>
    <cellStyle name="40% - Accent1 5 2 2 4 3 2" xfId="28333"/>
    <cellStyle name="40% - Accent1 5 2 2 4 4" xfId="24725"/>
    <cellStyle name="40% - Accent1 5 2 2 5" xfId="7876"/>
    <cellStyle name="40% - Accent1 5 2 2 5 2" xfId="28335"/>
    <cellStyle name="40% - Accent1 5 2 2 6" xfId="7877"/>
    <cellStyle name="40% - Accent1 5 2 2 6 2" xfId="28336"/>
    <cellStyle name="40% - Accent1 5 2 2 7" xfId="7878"/>
    <cellStyle name="40% - Accent1 5 2 2 7 2" xfId="28337"/>
    <cellStyle name="40% - Accent1 5 2 2 8" xfId="7879"/>
    <cellStyle name="40% - Accent1 5 2 2 8 2" xfId="28338"/>
    <cellStyle name="40% - Accent1 5 2 2 9" xfId="7880"/>
    <cellStyle name="40% - Accent1 5 2 2 9 2" xfId="28339"/>
    <cellStyle name="40% - Accent1 5 2 20" xfId="19865"/>
    <cellStyle name="40% - Accent1 5 2 20 2" xfId="35915"/>
    <cellStyle name="40% - Accent1 5 2 21" xfId="21361"/>
    <cellStyle name="40% - Accent1 5 2 3" xfId="639"/>
    <cellStyle name="40% - Accent1 5 2 3 10" xfId="7882"/>
    <cellStyle name="40% - Accent1 5 2 3 10 2" xfId="28341"/>
    <cellStyle name="40% - Accent1 5 2 3 11" xfId="7881"/>
    <cellStyle name="40% - Accent1 5 2 3 11 2" xfId="28340"/>
    <cellStyle name="40% - Accent1 5 2 3 12" xfId="20117"/>
    <cellStyle name="40% - Accent1 5 2 3 12 2" xfId="36167"/>
    <cellStyle name="40% - Accent1 5 2 3 13" xfId="21613"/>
    <cellStyle name="40% - Accent1 5 2 3 2" xfId="1352"/>
    <cellStyle name="40% - Accent1 5 2 3 2 10" xfId="7883"/>
    <cellStyle name="40% - Accent1 5 2 3 2 10 2" xfId="28342"/>
    <cellStyle name="40% - Accent1 5 2 3 2 11" xfId="20865"/>
    <cellStyle name="40% - Accent1 5 2 3 2 12" xfId="22283"/>
    <cellStyle name="40% - Accent1 5 2 3 2 2" xfId="2343"/>
    <cellStyle name="40% - Accent1 5 2 3 2 2 2" xfId="7885"/>
    <cellStyle name="40% - Accent1 5 2 3 2 2 2 2" xfId="28344"/>
    <cellStyle name="40% - Accent1 5 2 3 2 2 3" xfId="7884"/>
    <cellStyle name="40% - Accent1 5 2 3 2 2 3 2" xfId="28343"/>
    <cellStyle name="40% - Accent1 5 2 3 2 2 4" xfId="23274"/>
    <cellStyle name="40% - Accent1 5 2 3 2 3" xfId="3823"/>
    <cellStyle name="40% - Accent1 5 2 3 2 3 2" xfId="7887"/>
    <cellStyle name="40% - Accent1 5 2 3 2 3 2 2" xfId="28346"/>
    <cellStyle name="40% - Accent1 5 2 3 2 3 3" xfId="7886"/>
    <cellStyle name="40% - Accent1 5 2 3 2 3 3 2" xfId="28345"/>
    <cellStyle name="40% - Accent1 5 2 3 2 3 4" xfId="24728"/>
    <cellStyle name="40% - Accent1 5 2 3 2 4" xfId="7888"/>
    <cellStyle name="40% - Accent1 5 2 3 2 4 2" xfId="28347"/>
    <cellStyle name="40% - Accent1 5 2 3 2 5" xfId="7889"/>
    <cellStyle name="40% - Accent1 5 2 3 2 5 2" xfId="28348"/>
    <cellStyle name="40% - Accent1 5 2 3 2 6" xfId="7890"/>
    <cellStyle name="40% - Accent1 5 2 3 2 6 2" xfId="28349"/>
    <cellStyle name="40% - Accent1 5 2 3 2 7" xfId="7891"/>
    <cellStyle name="40% - Accent1 5 2 3 2 7 2" xfId="28350"/>
    <cellStyle name="40% - Accent1 5 2 3 2 8" xfId="7892"/>
    <cellStyle name="40% - Accent1 5 2 3 2 8 2" xfId="28351"/>
    <cellStyle name="40% - Accent1 5 2 3 2 9" xfId="7893"/>
    <cellStyle name="40% - Accent1 5 2 3 2 9 2" xfId="28352"/>
    <cellStyle name="40% - Accent1 5 2 3 3" xfId="2342"/>
    <cellStyle name="40% - Accent1 5 2 3 3 2" xfId="7895"/>
    <cellStyle name="40% - Accent1 5 2 3 3 2 2" xfId="28354"/>
    <cellStyle name="40% - Accent1 5 2 3 3 3" xfId="7894"/>
    <cellStyle name="40% - Accent1 5 2 3 3 3 2" xfId="28353"/>
    <cellStyle name="40% - Accent1 5 2 3 3 4" xfId="23273"/>
    <cellStyle name="40% - Accent1 5 2 3 4" xfId="3822"/>
    <cellStyle name="40% - Accent1 5 2 3 4 2" xfId="7897"/>
    <cellStyle name="40% - Accent1 5 2 3 4 2 2" xfId="28356"/>
    <cellStyle name="40% - Accent1 5 2 3 4 3" xfId="7896"/>
    <cellStyle name="40% - Accent1 5 2 3 4 3 2" xfId="28355"/>
    <cellStyle name="40% - Accent1 5 2 3 4 4" xfId="24727"/>
    <cellStyle name="40% - Accent1 5 2 3 5" xfId="7898"/>
    <cellStyle name="40% - Accent1 5 2 3 5 2" xfId="28357"/>
    <cellStyle name="40% - Accent1 5 2 3 6" xfId="7899"/>
    <cellStyle name="40% - Accent1 5 2 3 6 2" xfId="28358"/>
    <cellStyle name="40% - Accent1 5 2 3 7" xfId="7900"/>
    <cellStyle name="40% - Accent1 5 2 3 7 2" xfId="28359"/>
    <cellStyle name="40% - Accent1 5 2 3 8" xfId="7901"/>
    <cellStyle name="40% - Accent1 5 2 3 8 2" xfId="28360"/>
    <cellStyle name="40% - Accent1 5 2 3 9" xfId="7902"/>
    <cellStyle name="40% - Accent1 5 2 3 9 2" xfId="28361"/>
    <cellStyle name="40% - Accent1 5 2 4" xfId="761"/>
    <cellStyle name="40% - Accent1 5 2 4 10" xfId="7904"/>
    <cellStyle name="40% - Accent1 5 2 4 10 2" xfId="28363"/>
    <cellStyle name="40% - Accent1 5 2 4 11" xfId="7903"/>
    <cellStyle name="40% - Accent1 5 2 4 11 2" xfId="28362"/>
    <cellStyle name="40% - Accent1 5 2 4 12" xfId="20231"/>
    <cellStyle name="40% - Accent1 5 2 4 12 2" xfId="36281"/>
    <cellStyle name="40% - Accent1 5 2 4 13" xfId="21727"/>
    <cellStyle name="40% - Accent1 5 2 4 2" xfId="1353"/>
    <cellStyle name="40% - Accent1 5 2 4 2 10" xfId="7905"/>
    <cellStyle name="40% - Accent1 5 2 4 2 10 2" xfId="28364"/>
    <cellStyle name="40% - Accent1 5 2 4 2 11" xfId="20979"/>
    <cellStyle name="40% - Accent1 5 2 4 2 12" xfId="22284"/>
    <cellStyle name="40% - Accent1 5 2 4 2 2" xfId="2345"/>
    <cellStyle name="40% - Accent1 5 2 4 2 2 2" xfId="7907"/>
    <cellStyle name="40% - Accent1 5 2 4 2 2 2 2" xfId="28366"/>
    <cellStyle name="40% - Accent1 5 2 4 2 2 3" xfId="7906"/>
    <cellStyle name="40% - Accent1 5 2 4 2 2 3 2" xfId="28365"/>
    <cellStyle name="40% - Accent1 5 2 4 2 2 4" xfId="23276"/>
    <cellStyle name="40% - Accent1 5 2 4 2 3" xfId="3825"/>
    <cellStyle name="40% - Accent1 5 2 4 2 3 2" xfId="7909"/>
    <cellStyle name="40% - Accent1 5 2 4 2 3 2 2" xfId="28368"/>
    <cellStyle name="40% - Accent1 5 2 4 2 3 3" xfId="7908"/>
    <cellStyle name="40% - Accent1 5 2 4 2 3 3 2" xfId="28367"/>
    <cellStyle name="40% - Accent1 5 2 4 2 3 4" xfId="24730"/>
    <cellStyle name="40% - Accent1 5 2 4 2 4" xfId="7910"/>
    <cellStyle name="40% - Accent1 5 2 4 2 4 2" xfId="28369"/>
    <cellStyle name="40% - Accent1 5 2 4 2 5" xfId="7911"/>
    <cellStyle name="40% - Accent1 5 2 4 2 5 2" xfId="28370"/>
    <cellStyle name="40% - Accent1 5 2 4 2 6" xfId="7912"/>
    <cellStyle name="40% - Accent1 5 2 4 2 6 2" xfId="28371"/>
    <cellStyle name="40% - Accent1 5 2 4 2 7" xfId="7913"/>
    <cellStyle name="40% - Accent1 5 2 4 2 7 2" xfId="28372"/>
    <cellStyle name="40% - Accent1 5 2 4 2 8" xfId="7914"/>
    <cellStyle name="40% - Accent1 5 2 4 2 8 2" xfId="28373"/>
    <cellStyle name="40% - Accent1 5 2 4 2 9" xfId="7915"/>
    <cellStyle name="40% - Accent1 5 2 4 2 9 2" xfId="28374"/>
    <cellStyle name="40% - Accent1 5 2 4 3" xfId="2344"/>
    <cellStyle name="40% - Accent1 5 2 4 3 2" xfId="7917"/>
    <cellStyle name="40% - Accent1 5 2 4 3 2 2" xfId="28376"/>
    <cellStyle name="40% - Accent1 5 2 4 3 3" xfId="7916"/>
    <cellStyle name="40% - Accent1 5 2 4 3 3 2" xfId="28375"/>
    <cellStyle name="40% - Accent1 5 2 4 3 4" xfId="23275"/>
    <cellStyle name="40% - Accent1 5 2 4 4" xfId="3824"/>
    <cellStyle name="40% - Accent1 5 2 4 4 2" xfId="7919"/>
    <cellStyle name="40% - Accent1 5 2 4 4 2 2" xfId="28378"/>
    <cellStyle name="40% - Accent1 5 2 4 4 3" xfId="7918"/>
    <cellStyle name="40% - Accent1 5 2 4 4 3 2" xfId="28377"/>
    <cellStyle name="40% - Accent1 5 2 4 4 4" xfId="24729"/>
    <cellStyle name="40% - Accent1 5 2 4 5" xfId="7920"/>
    <cellStyle name="40% - Accent1 5 2 4 5 2" xfId="28379"/>
    <cellStyle name="40% - Accent1 5 2 4 6" xfId="7921"/>
    <cellStyle name="40% - Accent1 5 2 4 6 2" xfId="28380"/>
    <cellStyle name="40% - Accent1 5 2 4 7" xfId="7922"/>
    <cellStyle name="40% - Accent1 5 2 4 7 2" xfId="28381"/>
    <cellStyle name="40% - Accent1 5 2 4 8" xfId="7923"/>
    <cellStyle name="40% - Accent1 5 2 4 8 2" xfId="28382"/>
    <cellStyle name="40% - Accent1 5 2 4 9" xfId="7924"/>
    <cellStyle name="40% - Accent1 5 2 4 9 2" xfId="28383"/>
    <cellStyle name="40% - Accent1 5 2 5" xfId="880"/>
    <cellStyle name="40% - Accent1 5 2 5 10" xfId="7926"/>
    <cellStyle name="40% - Accent1 5 2 5 10 2" xfId="28385"/>
    <cellStyle name="40% - Accent1 5 2 5 11" xfId="7925"/>
    <cellStyle name="40% - Accent1 5 2 5 11 2" xfId="28384"/>
    <cellStyle name="40% - Accent1 5 2 5 12" xfId="20343"/>
    <cellStyle name="40% - Accent1 5 2 5 12 2" xfId="36393"/>
    <cellStyle name="40% - Accent1 5 2 5 13" xfId="21839"/>
    <cellStyle name="40% - Accent1 5 2 5 2" xfId="1354"/>
    <cellStyle name="40% - Accent1 5 2 5 2 10" xfId="7927"/>
    <cellStyle name="40% - Accent1 5 2 5 2 10 2" xfId="28386"/>
    <cellStyle name="40% - Accent1 5 2 5 2 11" xfId="21091"/>
    <cellStyle name="40% - Accent1 5 2 5 2 12" xfId="22285"/>
    <cellStyle name="40% - Accent1 5 2 5 2 2" xfId="2347"/>
    <cellStyle name="40% - Accent1 5 2 5 2 2 2" xfId="7929"/>
    <cellStyle name="40% - Accent1 5 2 5 2 2 2 2" xfId="28388"/>
    <cellStyle name="40% - Accent1 5 2 5 2 2 3" xfId="7928"/>
    <cellStyle name="40% - Accent1 5 2 5 2 2 3 2" xfId="28387"/>
    <cellStyle name="40% - Accent1 5 2 5 2 2 4" xfId="23278"/>
    <cellStyle name="40% - Accent1 5 2 5 2 3" xfId="3827"/>
    <cellStyle name="40% - Accent1 5 2 5 2 3 2" xfId="7931"/>
    <cellStyle name="40% - Accent1 5 2 5 2 3 2 2" xfId="28390"/>
    <cellStyle name="40% - Accent1 5 2 5 2 3 3" xfId="7930"/>
    <cellStyle name="40% - Accent1 5 2 5 2 3 3 2" xfId="28389"/>
    <cellStyle name="40% - Accent1 5 2 5 2 3 4" xfId="24732"/>
    <cellStyle name="40% - Accent1 5 2 5 2 4" xfId="7932"/>
    <cellStyle name="40% - Accent1 5 2 5 2 4 2" xfId="28391"/>
    <cellStyle name="40% - Accent1 5 2 5 2 5" xfId="7933"/>
    <cellStyle name="40% - Accent1 5 2 5 2 5 2" xfId="28392"/>
    <cellStyle name="40% - Accent1 5 2 5 2 6" xfId="7934"/>
    <cellStyle name="40% - Accent1 5 2 5 2 6 2" xfId="28393"/>
    <cellStyle name="40% - Accent1 5 2 5 2 7" xfId="7935"/>
    <cellStyle name="40% - Accent1 5 2 5 2 7 2" xfId="28394"/>
    <cellStyle name="40% - Accent1 5 2 5 2 8" xfId="7936"/>
    <cellStyle name="40% - Accent1 5 2 5 2 8 2" xfId="28395"/>
    <cellStyle name="40% - Accent1 5 2 5 2 9" xfId="7937"/>
    <cellStyle name="40% - Accent1 5 2 5 2 9 2" xfId="28396"/>
    <cellStyle name="40% - Accent1 5 2 5 3" xfId="2346"/>
    <cellStyle name="40% - Accent1 5 2 5 3 2" xfId="7939"/>
    <cellStyle name="40% - Accent1 5 2 5 3 2 2" xfId="28398"/>
    <cellStyle name="40% - Accent1 5 2 5 3 3" xfId="7938"/>
    <cellStyle name="40% - Accent1 5 2 5 3 3 2" xfId="28397"/>
    <cellStyle name="40% - Accent1 5 2 5 3 4" xfId="23277"/>
    <cellStyle name="40% - Accent1 5 2 5 4" xfId="3826"/>
    <cellStyle name="40% - Accent1 5 2 5 4 2" xfId="7941"/>
    <cellStyle name="40% - Accent1 5 2 5 4 2 2" xfId="28400"/>
    <cellStyle name="40% - Accent1 5 2 5 4 3" xfId="7940"/>
    <cellStyle name="40% - Accent1 5 2 5 4 3 2" xfId="28399"/>
    <cellStyle name="40% - Accent1 5 2 5 4 4" xfId="24731"/>
    <cellStyle name="40% - Accent1 5 2 5 5" xfId="7942"/>
    <cellStyle name="40% - Accent1 5 2 5 5 2" xfId="28401"/>
    <cellStyle name="40% - Accent1 5 2 5 6" xfId="7943"/>
    <cellStyle name="40% - Accent1 5 2 5 6 2" xfId="28402"/>
    <cellStyle name="40% - Accent1 5 2 5 7" xfId="7944"/>
    <cellStyle name="40% - Accent1 5 2 5 7 2" xfId="28403"/>
    <cellStyle name="40% - Accent1 5 2 5 8" xfId="7945"/>
    <cellStyle name="40% - Accent1 5 2 5 8 2" xfId="28404"/>
    <cellStyle name="40% - Accent1 5 2 5 9" xfId="7946"/>
    <cellStyle name="40% - Accent1 5 2 5 9 2" xfId="28405"/>
    <cellStyle name="40% - Accent1 5 2 6" xfId="997"/>
    <cellStyle name="40% - Accent1 5 2 6 10" xfId="7948"/>
    <cellStyle name="40% - Accent1 5 2 6 10 2" xfId="28407"/>
    <cellStyle name="40% - Accent1 5 2 6 11" xfId="7947"/>
    <cellStyle name="40% - Accent1 5 2 6 11 2" xfId="28406"/>
    <cellStyle name="40% - Accent1 5 2 6 12" xfId="20457"/>
    <cellStyle name="40% - Accent1 5 2 6 12 2" xfId="36507"/>
    <cellStyle name="40% - Accent1 5 2 6 13" xfId="21953"/>
    <cellStyle name="40% - Accent1 5 2 6 2" xfId="1355"/>
    <cellStyle name="40% - Accent1 5 2 6 2 10" xfId="7949"/>
    <cellStyle name="40% - Accent1 5 2 6 2 10 2" xfId="28408"/>
    <cellStyle name="40% - Accent1 5 2 6 2 11" xfId="21205"/>
    <cellStyle name="40% - Accent1 5 2 6 2 12" xfId="22286"/>
    <cellStyle name="40% - Accent1 5 2 6 2 2" xfId="2349"/>
    <cellStyle name="40% - Accent1 5 2 6 2 2 2" xfId="7951"/>
    <cellStyle name="40% - Accent1 5 2 6 2 2 2 2" xfId="28410"/>
    <cellStyle name="40% - Accent1 5 2 6 2 2 3" xfId="7950"/>
    <cellStyle name="40% - Accent1 5 2 6 2 2 3 2" xfId="28409"/>
    <cellStyle name="40% - Accent1 5 2 6 2 2 4" xfId="23280"/>
    <cellStyle name="40% - Accent1 5 2 6 2 3" xfId="3829"/>
    <cellStyle name="40% - Accent1 5 2 6 2 3 2" xfId="7953"/>
    <cellStyle name="40% - Accent1 5 2 6 2 3 2 2" xfId="28412"/>
    <cellStyle name="40% - Accent1 5 2 6 2 3 3" xfId="7952"/>
    <cellStyle name="40% - Accent1 5 2 6 2 3 3 2" xfId="28411"/>
    <cellStyle name="40% - Accent1 5 2 6 2 3 4" xfId="24734"/>
    <cellStyle name="40% - Accent1 5 2 6 2 4" xfId="7954"/>
    <cellStyle name="40% - Accent1 5 2 6 2 4 2" xfId="28413"/>
    <cellStyle name="40% - Accent1 5 2 6 2 5" xfId="7955"/>
    <cellStyle name="40% - Accent1 5 2 6 2 5 2" xfId="28414"/>
    <cellStyle name="40% - Accent1 5 2 6 2 6" xfId="7956"/>
    <cellStyle name="40% - Accent1 5 2 6 2 6 2" xfId="28415"/>
    <cellStyle name="40% - Accent1 5 2 6 2 7" xfId="7957"/>
    <cellStyle name="40% - Accent1 5 2 6 2 7 2" xfId="28416"/>
    <cellStyle name="40% - Accent1 5 2 6 2 8" xfId="7958"/>
    <cellStyle name="40% - Accent1 5 2 6 2 8 2" xfId="28417"/>
    <cellStyle name="40% - Accent1 5 2 6 2 9" xfId="7959"/>
    <cellStyle name="40% - Accent1 5 2 6 2 9 2" xfId="28418"/>
    <cellStyle name="40% - Accent1 5 2 6 3" xfId="2348"/>
    <cellStyle name="40% - Accent1 5 2 6 3 2" xfId="7961"/>
    <cellStyle name="40% - Accent1 5 2 6 3 2 2" xfId="28420"/>
    <cellStyle name="40% - Accent1 5 2 6 3 3" xfId="7960"/>
    <cellStyle name="40% - Accent1 5 2 6 3 3 2" xfId="28419"/>
    <cellStyle name="40% - Accent1 5 2 6 3 4" xfId="23279"/>
    <cellStyle name="40% - Accent1 5 2 6 4" xfId="3828"/>
    <cellStyle name="40% - Accent1 5 2 6 4 2" xfId="7963"/>
    <cellStyle name="40% - Accent1 5 2 6 4 2 2" xfId="28422"/>
    <cellStyle name="40% - Accent1 5 2 6 4 3" xfId="7962"/>
    <cellStyle name="40% - Accent1 5 2 6 4 3 2" xfId="28421"/>
    <cellStyle name="40% - Accent1 5 2 6 4 4" xfId="24733"/>
    <cellStyle name="40% - Accent1 5 2 6 5" xfId="7964"/>
    <cellStyle name="40% - Accent1 5 2 6 5 2" xfId="28423"/>
    <cellStyle name="40% - Accent1 5 2 6 6" xfId="7965"/>
    <cellStyle name="40% - Accent1 5 2 6 6 2" xfId="28424"/>
    <cellStyle name="40% - Accent1 5 2 6 7" xfId="7966"/>
    <cellStyle name="40% - Accent1 5 2 6 7 2" xfId="28425"/>
    <cellStyle name="40% - Accent1 5 2 6 8" xfId="7967"/>
    <cellStyle name="40% - Accent1 5 2 6 8 2" xfId="28426"/>
    <cellStyle name="40% - Accent1 5 2 6 9" xfId="7968"/>
    <cellStyle name="40% - Accent1 5 2 6 9 2" xfId="28427"/>
    <cellStyle name="40% - Accent1 5 2 7" xfId="965"/>
    <cellStyle name="40% - Accent1 5 2 7 10" xfId="7970"/>
    <cellStyle name="40% - Accent1 5 2 7 10 2" xfId="28429"/>
    <cellStyle name="40% - Accent1 5 2 7 11" xfId="7969"/>
    <cellStyle name="40% - Accent1 5 2 7 11 2" xfId="28428"/>
    <cellStyle name="40% - Accent1 5 2 7 12" xfId="20428"/>
    <cellStyle name="40% - Accent1 5 2 7 12 2" xfId="36478"/>
    <cellStyle name="40% - Accent1 5 2 7 13" xfId="21924"/>
    <cellStyle name="40% - Accent1 5 2 7 2" xfId="1356"/>
    <cellStyle name="40% - Accent1 5 2 7 2 10" xfId="7971"/>
    <cellStyle name="40% - Accent1 5 2 7 2 10 2" xfId="28430"/>
    <cellStyle name="40% - Accent1 5 2 7 2 11" xfId="21176"/>
    <cellStyle name="40% - Accent1 5 2 7 2 12" xfId="22287"/>
    <cellStyle name="40% - Accent1 5 2 7 2 2" xfId="2351"/>
    <cellStyle name="40% - Accent1 5 2 7 2 2 2" xfId="7973"/>
    <cellStyle name="40% - Accent1 5 2 7 2 2 2 2" xfId="28432"/>
    <cellStyle name="40% - Accent1 5 2 7 2 2 3" xfId="7972"/>
    <cellStyle name="40% - Accent1 5 2 7 2 2 3 2" xfId="28431"/>
    <cellStyle name="40% - Accent1 5 2 7 2 2 4" xfId="23282"/>
    <cellStyle name="40% - Accent1 5 2 7 2 3" xfId="3831"/>
    <cellStyle name="40% - Accent1 5 2 7 2 3 2" xfId="7975"/>
    <cellStyle name="40% - Accent1 5 2 7 2 3 2 2" xfId="28434"/>
    <cellStyle name="40% - Accent1 5 2 7 2 3 3" xfId="7974"/>
    <cellStyle name="40% - Accent1 5 2 7 2 3 3 2" xfId="28433"/>
    <cellStyle name="40% - Accent1 5 2 7 2 3 4" xfId="24736"/>
    <cellStyle name="40% - Accent1 5 2 7 2 4" xfId="7976"/>
    <cellStyle name="40% - Accent1 5 2 7 2 4 2" xfId="28435"/>
    <cellStyle name="40% - Accent1 5 2 7 2 5" xfId="7977"/>
    <cellStyle name="40% - Accent1 5 2 7 2 5 2" xfId="28436"/>
    <cellStyle name="40% - Accent1 5 2 7 2 6" xfId="7978"/>
    <cellStyle name="40% - Accent1 5 2 7 2 6 2" xfId="28437"/>
    <cellStyle name="40% - Accent1 5 2 7 2 7" xfId="7979"/>
    <cellStyle name="40% - Accent1 5 2 7 2 7 2" xfId="28438"/>
    <cellStyle name="40% - Accent1 5 2 7 2 8" xfId="7980"/>
    <cellStyle name="40% - Accent1 5 2 7 2 8 2" xfId="28439"/>
    <cellStyle name="40% - Accent1 5 2 7 2 9" xfId="7981"/>
    <cellStyle name="40% - Accent1 5 2 7 2 9 2" xfId="28440"/>
    <cellStyle name="40% - Accent1 5 2 7 3" xfId="2350"/>
    <cellStyle name="40% - Accent1 5 2 7 3 2" xfId="7983"/>
    <cellStyle name="40% - Accent1 5 2 7 3 2 2" xfId="28442"/>
    <cellStyle name="40% - Accent1 5 2 7 3 3" xfId="7982"/>
    <cellStyle name="40% - Accent1 5 2 7 3 3 2" xfId="28441"/>
    <cellStyle name="40% - Accent1 5 2 7 3 4" xfId="23281"/>
    <cellStyle name="40% - Accent1 5 2 7 4" xfId="3830"/>
    <cellStyle name="40% - Accent1 5 2 7 4 2" xfId="7985"/>
    <cellStyle name="40% - Accent1 5 2 7 4 2 2" xfId="28444"/>
    <cellStyle name="40% - Accent1 5 2 7 4 3" xfId="7984"/>
    <cellStyle name="40% - Accent1 5 2 7 4 3 2" xfId="28443"/>
    <cellStyle name="40% - Accent1 5 2 7 4 4" xfId="24735"/>
    <cellStyle name="40% - Accent1 5 2 7 5" xfId="7986"/>
    <cellStyle name="40% - Accent1 5 2 7 5 2" xfId="28445"/>
    <cellStyle name="40% - Accent1 5 2 7 6" xfId="7987"/>
    <cellStyle name="40% - Accent1 5 2 7 6 2" xfId="28446"/>
    <cellStyle name="40% - Accent1 5 2 7 7" xfId="7988"/>
    <cellStyle name="40% - Accent1 5 2 7 7 2" xfId="28447"/>
    <cellStyle name="40% - Accent1 5 2 7 8" xfId="7989"/>
    <cellStyle name="40% - Accent1 5 2 7 8 2" xfId="28448"/>
    <cellStyle name="40% - Accent1 5 2 7 9" xfId="7990"/>
    <cellStyle name="40% - Accent1 5 2 7 9 2" xfId="28449"/>
    <cellStyle name="40% - Accent1 5 2 8" xfId="1357"/>
    <cellStyle name="40% - Accent1 5 2 8 10" xfId="7991"/>
    <cellStyle name="40% - Accent1 5 2 8 10 2" xfId="28450"/>
    <cellStyle name="40% - Accent1 5 2 8 11" xfId="20613"/>
    <cellStyle name="40% - Accent1 5 2 8 12" xfId="22288"/>
    <cellStyle name="40% - Accent1 5 2 8 2" xfId="2352"/>
    <cellStyle name="40% - Accent1 5 2 8 2 2" xfId="7993"/>
    <cellStyle name="40% - Accent1 5 2 8 2 2 2" xfId="28452"/>
    <cellStyle name="40% - Accent1 5 2 8 2 3" xfId="7992"/>
    <cellStyle name="40% - Accent1 5 2 8 2 3 2" xfId="28451"/>
    <cellStyle name="40% - Accent1 5 2 8 2 4" xfId="23283"/>
    <cellStyle name="40% - Accent1 5 2 8 3" xfId="3832"/>
    <cellStyle name="40% - Accent1 5 2 8 3 2" xfId="7995"/>
    <cellStyle name="40% - Accent1 5 2 8 3 2 2" xfId="28454"/>
    <cellStyle name="40% - Accent1 5 2 8 3 3" xfId="7994"/>
    <cellStyle name="40% - Accent1 5 2 8 3 3 2" xfId="28453"/>
    <cellStyle name="40% - Accent1 5 2 8 3 4" xfId="24737"/>
    <cellStyle name="40% - Accent1 5 2 8 4" xfId="7996"/>
    <cellStyle name="40% - Accent1 5 2 8 4 2" xfId="28455"/>
    <cellStyle name="40% - Accent1 5 2 8 5" xfId="7997"/>
    <cellStyle name="40% - Accent1 5 2 8 5 2" xfId="28456"/>
    <cellStyle name="40% - Accent1 5 2 8 6" xfId="7998"/>
    <cellStyle name="40% - Accent1 5 2 8 6 2" xfId="28457"/>
    <cellStyle name="40% - Accent1 5 2 8 7" xfId="7999"/>
    <cellStyle name="40% - Accent1 5 2 8 7 2" xfId="28458"/>
    <cellStyle name="40% - Accent1 5 2 8 8" xfId="8000"/>
    <cellStyle name="40% - Accent1 5 2 8 8 2" xfId="28459"/>
    <cellStyle name="40% - Accent1 5 2 8 9" xfId="8001"/>
    <cellStyle name="40% - Accent1 5 2 8 9 2" xfId="28460"/>
    <cellStyle name="40% - Accent1 5 2 9" xfId="2339"/>
    <cellStyle name="40% - Accent1 5 2 9 10" xfId="8002"/>
    <cellStyle name="40% - Accent1 5 2 9 10 2" xfId="28461"/>
    <cellStyle name="40% - Accent1 5 2 9 11" xfId="23270"/>
    <cellStyle name="40% - Accent1 5 2 9 2" xfId="8003"/>
    <cellStyle name="40% - Accent1 5 2 9 2 2" xfId="8004"/>
    <cellStyle name="40% - Accent1 5 2 9 2 2 2" xfId="28463"/>
    <cellStyle name="40% - Accent1 5 2 9 2 3" xfId="28462"/>
    <cellStyle name="40% - Accent1 5 2 9 3" xfId="8005"/>
    <cellStyle name="40% - Accent1 5 2 9 3 2" xfId="8006"/>
    <cellStyle name="40% - Accent1 5 2 9 3 2 2" xfId="28465"/>
    <cellStyle name="40% - Accent1 5 2 9 3 3" xfId="28464"/>
    <cellStyle name="40% - Accent1 5 2 9 4" xfId="8007"/>
    <cellStyle name="40% - Accent1 5 2 9 4 2" xfId="28466"/>
    <cellStyle name="40% - Accent1 5 2 9 5" xfId="8008"/>
    <cellStyle name="40% - Accent1 5 2 9 5 2" xfId="28467"/>
    <cellStyle name="40% - Accent1 5 2 9 6" xfId="8009"/>
    <cellStyle name="40% - Accent1 5 2 9 6 2" xfId="28468"/>
    <cellStyle name="40% - Accent1 5 2 9 7" xfId="8010"/>
    <cellStyle name="40% - Accent1 5 2 9 7 2" xfId="28469"/>
    <cellStyle name="40% - Accent1 5 2 9 8" xfId="8011"/>
    <cellStyle name="40% - Accent1 5 2 9 8 2" xfId="28470"/>
    <cellStyle name="40% - Accent1 5 2 9 9" xfId="8012"/>
    <cellStyle name="40% - Accent1 5 2 9 9 2" xfId="28471"/>
    <cellStyle name="40% - Accent1 5 20" xfId="7804"/>
    <cellStyle name="40% - Accent1 5 20 2" xfId="28263"/>
    <cellStyle name="40% - Accent1 5 21" xfId="19842"/>
    <cellStyle name="40% - Accent1 5 21 2" xfId="35892"/>
    <cellStyle name="40% - Accent1 5 22" xfId="21338"/>
    <cellStyle name="40% - Accent1 5 3" xfId="308"/>
    <cellStyle name="40% - Accent1 5 3 10" xfId="3833"/>
    <cellStyle name="40% - Accent1 5 3 10 2" xfId="8014"/>
    <cellStyle name="40% - Accent1 5 3 10 2 2" xfId="28473"/>
    <cellStyle name="40% - Accent1 5 3 10 3" xfId="24738"/>
    <cellStyle name="40% - Accent1 5 3 11" xfId="8013"/>
    <cellStyle name="40% - Accent1 5 3 11 2" xfId="28472"/>
    <cellStyle name="40% - Accent1 5 3 12" xfId="19908"/>
    <cellStyle name="40% - Accent1 5 3 12 2" xfId="35958"/>
    <cellStyle name="40% - Accent1 5 3 13" xfId="21404"/>
    <cellStyle name="40% - Accent1 5 3 2" xfId="560"/>
    <cellStyle name="40% - Accent1 5 3 2 10" xfId="8015"/>
    <cellStyle name="40% - Accent1 5 3 2 10 2" xfId="28474"/>
    <cellStyle name="40% - Accent1 5 3 2 11" xfId="20050"/>
    <cellStyle name="40% - Accent1 5 3 2 11 2" xfId="36100"/>
    <cellStyle name="40% - Accent1 5 3 2 12" xfId="21546"/>
    <cellStyle name="40% - Accent1 5 3 2 2" xfId="1358"/>
    <cellStyle name="40% - Accent1 5 3 2 2 2" xfId="2355"/>
    <cellStyle name="40% - Accent1 5 3 2 2 2 2" xfId="8017"/>
    <cellStyle name="40% - Accent1 5 3 2 2 2 2 2" xfId="28476"/>
    <cellStyle name="40% - Accent1 5 3 2 2 2 3" xfId="23286"/>
    <cellStyle name="40% - Accent1 5 3 2 2 3" xfId="3835"/>
    <cellStyle name="40% - Accent1 5 3 2 2 3 2" xfId="24740"/>
    <cellStyle name="40% - Accent1 5 3 2 2 4" xfId="8016"/>
    <cellStyle name="40% - Accent1 5 3 2 2 4 2" xfId="28475"/>
    <cellStyle name="40% - Accent1 5 3 2 2 5" xfId="20798"/>
    <cellStyle name="40% - Accent1 5 3 2 2 6" xfId="22289"/>
    <cellStyle name="40% - Accent1 5 3 2 3" xfId="2354"/>
    <cellStyle name="40% - Accent1 5 3 2 3 2" xfId="8019"/>
    <cellStyle name="40% - Accent1 5 3 2 3 2 2" xfId="28478"/>
    <cellStyle name="40% - Accent1 5 3 2 3 3" xfId="8018"/>
    <cellStyle name="40% - Accent1 5 3 2 3 3 2" xfId="28477"/>
    <cellStyle name="40% - Accent1 5 3 2 3 4" xfId="23285"/>
    <cellStyle name="40% - Accent1 5 3 2 4" xfId="3834"/>
    <cellStyle name="40% - Accent1 5 3 2 4 2" xfId="8020"/>
    <cellStyle name="40% - Accent1 5 3 2 4 2 2" xfId="28479"/>
    <cellStyle name="40% - Accent1 5 3 2 4 3" xfId="24739"/>
    <cellStyle name="40% - Accent1 5 3 2 5" xfId="8021"/>
    <cellStyle name="40% - Accent1 5 3 2 5 2" xfId="28480"/>
    <cellStyle name="40% - Accent1 5 3 2 6" xfId="8022"/>
    <cellStyle name="40% - Accent1 5 3 2 6 2" xfId="28481"/>
    <cellStyle name="40% - Accent1 5 3 2 7" xfId="8023"/>
    <cellStyle name="40% - Accent1 5 3 2 7 2" xfId="28482"/>
    <cellStyle name="40% - Accent1 5 3 2 8" xfId="8024"/>
    <cellStyle name="40% - Accent1 5 3 2 8 2" xfId="28483"/>
    <cellStyle name="40% - Accent1 5 3 2 9" xfId="8025"/>
    <cellStyle name="40% - Accent1 5 3 2 9 2" xfId="28484"/>
    <cellStyle name="40% - Accent1 5 3 3" xfId="682"/>
    <cellStyle name="40% - Accent1 5 3 3 2" xfId="1359"/>
    <cellStyle name="40% - Accent1 5 3 3 2 2" xfId="2357"/>
    <cellStyle name="40% - Accent1 5 3 3 2 2 2" xfId="23288"/>
    <cellStyle name="40% - Accent1 5 3 3 2 3" xfId="3837"/>
    <cellStyle name="40% - Accent1 5 3 3 2 3 2" xfId="24742"/>
    <cellStyle name="40% - Accent1 5 3 3 2 4" xfId="8027"/>
    <cellStyle name="40% - Accent1 5 3 3 2 4 2" xfId="28486"/>
    <cellStyle name="40% - Accent1 5 3 3 2 5" xfId="20908"/>
    <cellStyle name="40% - Accent1 5 3 3 2 6" xfId="22290"/>
    <cellStyle name="40% - Accent1 5 3 3 3" xfId="2356"/>
    <cellStyle name="40% - Accent1 5 3 3 3 2" xfId="8028"/>
    <cellStyle name="40% - Accent1 5 3 3 3 2 2" xfId="28487"/>
    <cellStyle name="40% - Accent1 5 3 3 3 3" xfId="23287"/>
    <cellStyle name="40% - Accent1 5 3 3 4" xfId="3836"/>
    <cellStyle name="40% - Accent1 5 3 3 4 2" xfId="24741"/>
    <cellStyle name="40% - Accent1 5 3 3 5" xfId="8026"/>
    <cellStyle name="40% - Accent1 5 3 3 5 2" xfId="28485"/>
    <cellStyle name="40% - Accent1 5 3 3 6" xfId="20160"/>
    <cellStyle name="40% - Accent1 5 3 3 6 2" xfId="36210"/>
    <cellStyle name="40% - Accent1 5 3 3 7" xfId="21656"/>
    <cellStyle name="40% - Accent1 5 3 4" xfId="805"/>
    <cellStyle name="40% - Accent1 5 3 4 2" xfId="1360"/>
    <cellStyle name="40% - Accent1 5 3 4 2 2" xfId="2359"/>
    <cellStyle name="40% - Accent1 5 3 4 2 2 2" xfId="23290"/>
    <cellStyle name="40% - Accent1 5 3 4 2 3" xfId="3839"/>
    <cellStyle name="40% - Accent1 5 3 4 2 3 2" xfId="24744"/>
    <cellStyle name="40% - Accent1 5 3 4 2 4" xfId="8030"/>
    <cellStyle name="40% - Accent1 5 3 4 2 4 2" xfId="28489"/>
    <cellStyle name="40% - Accent1 5 3 4 2 5" xfId="21022"/>
    <cellStyle name="40% - Accent1 5 3 4 2 6" xfId="22291"/>
    <cellStyle name="40% - Accent1 5 3 4 3" xfId="2358"/>
    <cellStyle name="40% - Accent1 5 3 4 3 2" xfId="8031"/>
    <cellStyle name="40% - Accent1 5 3 4 3 2 2" xfId="28490"/>
    <cellStyle name="40% - Accent1 5 3 4 3 3" xfId="23289"/>
    <cellStyle name="40% - Accent1 5 3 4 4" xfId="3838"/>
    <cellStyle name="40% - Accent1 5 3 4 4 2" xfId="24743"/>
    <cellStyle name="40% - Accent1 5 3 4 5" xfId="8029"/>
    <cellStyle name="40% - Accent1 5 3 4 5 2" xfId="28488"/>
    <cellStyle name="40% - Accent1 5 3 4 6" xfId="20274"/>
    <cellStyle name="40% - Accent1 5 3 4 6 2" xfId="36324"/>
    <cellStyle name="40% - Accent1 5 3 4 7" xfId="21770"/>
    <cellStyle name="40% - Accent1 5 3 5" xfId="923"/>
    <cellStyle name="40% - Accent1 5 3 5 2" xfId="1361"/>
    <cellStyle name="40% - Accent1 5 3 5 2 2" xfId="2361"/>
    <cellStyle name="40% - Accent1 5 3 5 2 2 2" xfId="23292"/>
    <cellStyle name="40% - Accent1 5 3 5 2 3" xfId="3841"/>
    <cellStyle name="40% - Accent1 5 3 5 2 3 2" xfId="24746"/>
    <cellStyle name="40% - Accent1 5 3 5 2 4" xfId="8033"/>
    <cellStyle name="40% - Accent1 5 3 5 2 4 2" xfId="28492"/>
    <cellStyle name="40% - Accent1 5 3 5 2 5" xfId="21134"/>
    <cellStyle name="40% - Accent1 5 3 5 2 6" xfId="22292"/>
    <cellStyle name="40% - Accent1 5 3 5 3" xfId="2360"/>
    <cellStyle name="40% - Accent1 5 3 5 3 2" xfId="23291"/>
    <cellStyle name="40% - Accent1 5 3 5 4" xfId="3840"/>
    <cellStyle name="40% - Accent1 5 3 5 4 2" xfId="24745"/>
    <cellStyle name="40% - Accent1 5 3 5 5" xfId="8032"/>
    <cellStyle name="40% - Accent1 5 3 5 5 2" xfId="28491"/>
    <cellStyle name="40% - Accent1 5 3 5 6" xfId="20386"/>
    <cellStyle name="40% - Accent1 5 3 5 6 2" xfId="36436"/>
    <cellStyle name="40% - Accent1 5 3 5 7" xfId="21882"/>
    <cellStyle name="40% - Accent1 5 3 6" xfId="1042"/>
    <cellStyle name="40% - Accent1 5 3 6 2" xfId="1362"/>
    <cellStyle name="40% - Accent1 5 3 6 2 2" xfId="2363"/>
    <cellStyle name="40% - Accent1 5 3 6 2 2 2" xfId="23294"/>
    <cellStyle name="40% - Accent1 5 3 6 2 3" xfId="3843"/>
    <cellStyle name="40% - Accent1 5 3 6 2 3 2" xfId="24748"/>
    <cellStyle name="40% - Accent1 5 3 6 2 4" xfId="8035"/>
    <cellStyle name="40% - Accent1 5 3 6 2 4 2" xfId="28494"/>
    <cellStyle name="40% - Accent1 5 3 6 2 5" xfId="21250"/>
    <cellStyle name="40% - Accent1 5 3 6 2 6" xfId="22293"/>
    <cellStyle name="40% - Accent1 5 3 6 3" xfId="2362"/>
    <cellStyle name="40% - Accent1 5 3 6 3 2" xfId="23293"/>
    <cellStyle name="40% - Accent1 5 3 6 4" xfId="3842"/>
    <cellStyle name="40% - Accent1 5 3 6 4 2" xfId="24747"/>
    <cellStyle name="40% - Accent1 5 3 6 5" xfId="8034"/>
    <cellStyle name="40% - Accent1 5 3 6 5 2" xfId="28493"/>
    <cellStyle name="40% - Accent1 5 3 6 6" xfId="20502"/>
    <cellStyle name="40% - Accent1 5 3 6 6 2" xfId="36552"/>
    <cellStyle name="40% - Accent1 5 3 6 7" xfId="21998"/>
    <cellStyle name="40% - Accent1 5 3 7" xfId="704"/>
    <cellStyle name="40% - Accent1 5 3 7 2" xfId="1363"/>
    <cellStyle name="40% - Accent1 5 3 7 2 2" xfId="2365"/>
    <cellStyle name="40% - Accent1 5 3 7 2 2 2" xfId="23296"/>
    <cellStyle name="40% - Accent1 5 3 7 2 3" xfId="3845"/>
    <cellStyle name="40% - Accent1 5 3 7 2 3 2" xfId="24750"/>
    <cellStyle name="40% - Accent1 5 3 7 2 4" xfId="8037"/>
    <cellStyle name="40% - Accent1 5 3 7 2 4 2" xfId="28496"/>
    <cellStyle name="40% - Accent1 5 3 7 2 5" xfId="20929"/>
    <cellStyle name="40% - Accent1 5 3 7 2 6" xfId="22294"/>
    <cellStyle name="40% - Accent1 5 3 7 3" xfId="2364"/>
    <cellStyle name="40% - Accent1 5 3 7 3 2" xfId="23295"/>
    <cellStyle name="40% - Accent1 5 3 7 4" xfId="3844"/>
    <cellStyle name="40% - Accent1 5 3 7 4 2" xfId="24749"/>
    <cellStyle name="40% - Accent1 5 3 7 5" xfId="8036"/>
    <cellStyle name="40% - Accent1 5 3 7 5 2" xfId="28495"/>
    <cellStyle name="40% - Accent1 5 3 7 6" xfId="20181"/>
    <cellStyle name="40% - Accent1 5 3 7 6 2" xfId="36231"/>
    <cellStyle name="40% - Accent1 5 3 7 7" xfId="21677"/>
    <cellStyle name="40% - Accent1 5 3 8" xfId="1364"/>
    <cellStyle name="40% - Accent1 5 3 8 2" xfId="2366"/>
    <cellStyle name="40% - Accent1 5 3 8 2 2" xfId="23297"/>
    <cellStyle name="40% - Accent1 5 3 8 3" xfId="3846"/>
    <cellStyle name="40% - Accent1 5 3 8 3 2" xfId="24751"/>
    <cellStyle name="40% - Accent1 5 3 8 4" xfId="8038"/>
    <cellStyle name="40% - Accent1 5 3 8 4 2" xfId="28497"/>
    <cellStyle name="40% - Accent1 5 3 8 5" xfId="20656"/>
    <cellStyle name="40% - Accent1 5 3 8 6" xfId="22295"/>
    <cellStyle name="40% - Accent1 5 3 9" xfId="2353"/>
    <cellStyle name="40% - Accent1 5 3 9 2" xfId="8039"/>
    <cellStyle name="40% - Accent1 5 3 9 2 2" xfId="28498"/>
    <cellStyle name="40% - Accent1 5 3 9 3" xfId="23284"/>
    <cellStyle name="40% - Accent1 5 4" xfId="491"/>
    <cellStyle name="40% - Accent1 5 4 10" xfId="8041"/>
    <cellStyle name="40% - Accent1 5 4 10 2" xfId="28500"/>
    <cellStyle name="40% - Accent1 5 4 11" xfId="8040"/>
    <cellStyle name="40% - Accent1 5 4 11 2" xfId="28499"/>
    <cellStyle name="40% - Accent1 5 4 12" xfId="19982"/>
    <cellStyle name="40% - Accent1 5 4 12 2" xfId="36032"/>
    <cellStyle name="40% - Accent1 5 4 13" xfId="21478"/>
    <cellStyle name="40% - Accent1 5 4 2" xfId="1365"/>
    <cellStyle name="40% - Accent1 5 4 2 10" xfId="8042"/>
    <cellStyle name="40% - Accent1 5 4 2 10 2" xfId="28501"/>
    <cellStyle name="40% - Accent1 5 4 2 11" xfId="20730"/>
    <cellStyle name="40% - Accent1 5 4 2 12" xfId="22296"/>
    <cellStyle name="40% - Accent1 5 4 2 2" xfId="2368"/>
    <cellStyle name="40% - Accent1 5 4 2 2 2" xfId="8044"/>
    <cellStyle name="40% - Accent1 5 4 2 2 2 2" xfId="28503"/>
    <cellStyle name="40% - Accent1 5 4 2 2 3" xfId="8043"/>
    <cellStyle name="40% - Accent1 5 4 2 2 3 2" xfId="28502"/>
    <cellStyle name="40% - Accent1 5 4 2 2 4" xfId="23299"/>
    <cellStyle name="40% - Accent1 5 4 2 3" xfId="3848"/>
    <cellStyle name="40% - Accent1 5 4 2 3 2" xfId="8046"/>
    <cellStyle name="40% - Accent1 5 4 2 3 2 2" xfId="28505"/>
    <cellStyle name="40% - Accent1 5 4 2 3 3" xfId="8045"/>
    <cellStyle name="40% - Accent1 5 4 2 3 3 2" xfId="28504"/>
    <cellStyle name="40% - Accent1 5 4 2 3 4" xfId="24753"/>
    <cellStyle name="40% - Accent1 5 4 2 4" xfId="8047"/>
    <cellStyle name="40% - Accent1 5 4 2 4 2" xfId="28506"/>
    <cellStyle name="40% - Accent1 5 4 2 5" xfId="8048"/>
    <cellStyle name="40% - Accent1 5 4 2 5 2" xfId="28507"/>
    <cellStyle name="40% - Accent1 5 4 2 6" xfId="8049"/>
    <cellStyle name="40% - Accent1 5 4 2 6 2" xfId="28508"/>
    <cellStyle name="40% - Accent1 5 4 2 7" xfId="8050"/>
    <cellStyle name="40% - Accent1 5 4 2 7 2" xfId="28509"/>
    <cellStyle name="40% - Accent1 5 4 2 8" xfId="8051"/>
    <cellStyle name="40% - Accent1 5 4 2 8 2" xfId="28510"/>
    <cellStyle name="40% - Accent1 5 4 2 9" xfId="8052"/>
    <cellStyle name="40% - Accent1 5 4 2 9 2" xfId="28511"/>
    <cellStyle name="40% - Accent1 5 4 3" xfId="2367"/>
    <cellStyle name="40% - Accent1 5 4 3 2" xfId="8054"/>
    <cellStyle name="40% - Accent1 5 4 3 2 2" xfId="28513"/>
    <cellStyle name="40% - Accent1 5 4 3 3" xfId="8053"/>
    <cellStyle name="40% - Accent1 5 4 3 3 2" xfId="28512"/>
    <cellStyle name="40% - Accent1 5 4 3 4" xfId="23298"/>
    <cellStyle name="40% - Accent1 5 4 4" xfId="3847"/>
    <cellStyle name="40% - Accent1 5 4 4 2" xfId="8056"/>
    <cellStyle name="40% - Accent1 5 4 4 2 2" xfId="28515"/>
    <cellStyle name="40% - Accent1 5 4 4 3" xfId="8055"/>
    <cellStyle name="40% - Accent1 5 4 4 3 2" xfId="28514"/>
    <cellStyle name="40% - Accent1 5 4 4 4" xfId="24752"/>
    <cellStyle name="40% - Accent1 5 4 5" xfId="8057"/>
    <cellStyle name="40% - Accent1 5 4 5 2" xfId="28516"/>
    <cellStyle name="40% - Accent1 5 4 6" xfId="8058"/>
    <cellStyle name="40% - Accent1 5 4 6 2" xfId="28517"/>
    <cellStyle name="40% - Accent1 5 4 7" xfId="8059"/>
    <cellStyle name="40% - Accent1 5 4 7 2" xfId="28518"/>
    <cellStyle name="40% - Accent1 5 4 8" xfId="8060"/>
    <cellStyle name="40% - Accent1 5 4 8 2" xfId="28519"/>
    <cellStyle name="40% - Accent1 5 4 9" xfId="8061"/>
    <cellStyle name="40% - Accent1 5 4 9 2" xfId="28520"/>
    <cellStyle name="40% - Accent1 5 5" xfId="616"/>
    <cellStyle name="40% - Accent1 5 5 10" xfId="8063"/>
    <cellStyle name="40% - Accent1 5 5 10 2" xfId="28522"/>
    <cellStyle name="40% - Accent1 5 5 11" xfId="8062"/>
    <cellStyle name="40% - Accent1 5 5 11 2" xfId="28521"/>
    <cellStyle name="40% - Accent1 5 5 12" xfId="20094"/>
    <cellStyle name="40% - Accent1 5 5 12 2" xfId="36144"/>
    <cellStyle name="40% - Accent1 5 5 13" xfId="21590"/>
    <cellStyle name="40% - Accent1 5 5 2" xfId="1366"/>
    <cellStyle name="40% - Accent1 5 5 2 10" xfId="8064"/>
    <cellStyle name="40% - Accent1 5 5 2 10 2" xfId="28523"/>
    <cellStyle name="40% - Accent1 5 5 2 11" xfId="20842"/>
    <cellStyle name="40% - Accent1 5 5 2 12" xfId="22297"/>
    <cellStyle name="40% - Accent1 5 5 2 2" xfId="2370"/>
    <cellStyle name="40% - Accent1 5 5 2 2 2" xfId="8066"/>
    <cellStyle name="40% - Accent1 5 5 2 2 2 2" xfId="28525"/>
    <cellStyle name="40% - Accent1 5 5 2 2 3" xfId="8065"/>
    <cellStyle name="40% - Accent1 5 5 2 2 3 2" xfId="28524"/>
    <cellStyle name="40% - Accent1 5 5 2 2 4" xfId="23301"/>
    <cellStyle name="40% - Accent1 5 5 2 3" xfId="3850"/>
    <cellStyle name="40% - Accent1 5 5 2 3 2" xfId="8068"/>
    <cellStyle name="40% - Accent1 5 5 2 3 2 2" xfId="28527"/>
    <cellStyle name="40% - Accent1 5 5 2 3 3" xfId="8067"/>
    <cellStyle name="40% - Accent1 5 5 2 3 3 2" xfId="28526"/>
    <cellStyle name="40% - Accent1 5 5 2 3 4" xfId="24755"/>
    <cellStyle name="40% - Accent1 5 5 2 4" xfId="8069"/>
    <cellStyle name="40% - Accent1 5 5 2 4 2" xfId="28528"/>
    <cellStyle name="40% - Accent1 5 5 2 5" xfId="8070"/>
    <cellStyle name="40% - Accent1 5 5 2 5 2" xfId="28529"/>
    <cellStyle name="40% - Accent1 5 5 2 6" xfId="8071"/>
    <cellStyle name="40% - Accent1 5 5 2 6 2" xfId="28530"/>
    <cellStyle name="40% - Accent1 5 5 2 7" xfId="8072"/>
    <cellStyle name="40% - Accent1 5 5 2 7 2" xfId="28531"/>
    <cellStyle name="40% - Accent1 5 5 2 8" xfId="8073"/>
    <cellStyle name="40% - Accent1 5 5 2 8 2" xfId="28532"/>
    <cellStyle name="40% - Accent1 5 5 2 9" xfId="8074"/>
    <cellStyle name="40% - Accent1 5 5 2 9 2" xfId="28533"/>
    <cellStyle name="40% - Accent1 5 5 3" xfId="2369"/>
    <cellStyle name="40% - Accent1 5 5 3 2" xfId="8076"/>
    <cellStyle name="40% - Accent1 5 5 3 2 2" xfId="28535"/>
    <cellStyle name="40% - Accent1 5 5 3 3" xfId="8075"/>
    <cellStyle name="40% - Accent1 5 5 3 3 2" xfId="28534"/>
    <cellStyle name="40% - Accent1 5 5 3 4" xfId="23300"/>
    <cellStyle name="40% - Accent1 5 5 4" xfId="3849"/>
    <cellStyle name="40% - Accent1 5 5 4 2" xfId="8078"/>
    <cellStyle name="40% - Accent1 5 5 4 2 2" xfId="28537"/>
    <cellStyle name="40% - Accent1 5 5 4 3" xfId="8077"/>
    <cellStyle name="40% - Accent1 5 5 4 3 2" xfId="28536"/>
    <cellStyle name="40% - Accent1 5 5 4 4" xfId="24754"/>
    <cellStyle name="40% - Accent1 5 5 5" xfId="8079"/>
    <cellStyle name="40% - Accent1 5 5 5 2" xfId="28538"/>
    <cellStyle name="40% - Accent1 5 5 6" xfId="8080"/>
    <cellStyle name="40% - Accent1 5 5 6 2" xfId="28539"/>
    <cellStyle name="40% - Accent1 5 5 7" xfId="8081"/>
    <cellStyle name="40% - Accent1 5 5 7 2" xfId="28540"/>
    <cellStyle name="40% - Accent1 5 5 8" xfId="8082"/>
    <cellStyle name="40% - Accent1 5 5 8 2" xfId="28541"/>
    <cellStyle name="40% - Accent1 5 5 9" xfId="8083"/>
    <cellStyle name="40% - Accent1 5 5 9 2" xfId="28542"/>
    <cellStyle name="40% - Accent1 5 6" xfId="738"/>
    <cellStyle name="40% - Accent1 5 6 10" xfId="8085"/>
    <cellStyle name="40% - Accent1 5 6 10 2" xfId="28544"/>
    <cellStyle name="40% - Accent1 5 6 11" xfId="8084"/>
    <cellStyle name="40% - Accent1 5 6 11 2" xfId="28543"/>
    <cellStyle name="40% - Accent1 5 6 12" xfId="20208"/>
    <cellStyle name="40% - Accent1 5 6 12 2" xfId="36258"/>
    <cellStyle name="40% - Accent1 5 6 13" xfId="21704"/>
    <cellStyle name="40% - Accent1 5 6 2" xfId="1367"/>
    <cellStyle name="40% - Accent1 5 6 2 10" xfId="8086"/>
    <cellStyle name="40% - Accent1 5 6 2 10 2" xfId="28545"/>
    <cellStyle name="40% - Accent1 5 6 2 11" xfId="20956"/>
    <cellStyle name="40% - Accent1 5 6 2 12" xfId="22298"/>
    <cellStyle name="40% - Accent1 5 6 2 2" xfId="2372"/>
    <cellStyle name="40% - Accent1 5 6 2 2 2" xfId="8088"/>
    <cellStyle name="40% - Accent1 5 6 2 2 2 2" xfId="28547"/>
    <cellStyle name="40% - Accent1 5 6 2 2 3" xfId="8087"/>
    <cellStyle name="40% - Accent1 5 6 2 2 3 2" xfId="28546"/>
    <cellStyle name="40% - Accent1 5 6 2 2 4" xfId="23303"/>
    <cellStyle name="40% - Accent1 5 6 2 3" xfId="3852"/>
    <cellStyle name="40% - Accent1 5 6 2 3 2" xfId="8090"/>
    <cellStyle name="40% - Accent1 5 6 2 3 2 2" xfId="28549"/>
    <cellStyle name="40% - Accent1 5 6 2 3 3" xfId="8089"/>
    <cellStyle name="40% - Accent1 5 6 2 3 3 2" xfId="28548"/>
    <cellStyle name="40% - Accent1 5 6 2 3 4" xfId="24757"/>
    <cellStyle name="40% - Accent1 5 6 2 4" xfId="8091"/>
    <cellStyle name="40% - Accent1 5 6 2 4 2" xfId="28550"/>
    <cellStyle name="40% - Accent1 5 6 2 5" xfId="8092"/>
    <cellStyle name="40% - Accent1 5 6 2 5 2" xfId="28551"/>
    <cellStyle name="40% - Accent1 5 6 2 6" xfId="8093"/>
    <cellStyle name="40% - Accent1 5 6 2 6 2" xfId="28552"/>
    <cellStyle name="40% - Accent1 5 6 2 7" xfId="8094"/>
    <cellStyle name="40% - Accent1 5 6 2 7 2" xfId="28553"/>
    <cellStyle name="40% - Accent1 5 6 2 8" xfId="8095"/>
    <cellStyle name="40% - Accent1 5 6 2 8 2" xfId="28554"/>
    <cellStyle name="40% - Accent1 5 6 2 9" xfId="8096"/>
    <cellStyle name="40% - Accent1 5 6 2 9 2" xfId="28555"/>
    <cellStyle name="40% - Accent1 5 6 3" xfId="2371"/>
    <cellStyle name="40% - Accent1 5 6 3 2" xfId="8098"/>
    <cellStyle name="40% - Accent1 5 6 3 2 2" xfId="28557"/>
    <cellStyle name="40% - Accent1 5 6 3 3" xfId="8097"/>
    <cellStyle name="40% - Accent1 5 6 3 3 2" xfId="28556"/>
    <cellStyle name="40% - Accent1 5 6 3 4" xfId="23302"/>
    <cellStyle name="40% - Accent1 5 6 4" xfId="3851"/>
    <cellStyle name="40% - Accent1 5 6 4 2" xfId="8100"/>
    <cellStyle name="40% - Accent1 5 6 4 2 2" xfId="28559"/>
    <cellStyle name="40% - Accent1 5 6 4 3" xfId="8099"/>
    <cellStyle name="40% - Accent1 5 6 4 3 2" xfId="28558"/>
    <cellStyle name="40% - Accent1 5 6 4 4" xfId="24756"/>
    <cellStyle name="40% - Accent1 5 6 5" xfId="8101"/>
    <cellStyle name="40% - Accent1 5 6 5 2" xfId="28560"/>
    <cellStyle name="40% - Accent1 5 6 6" xfId="8102"/>
    <cellStyle name="40% - Accent1 5 6 6 2" xfId="28561"/>
    <cellStyle name="40% - Accent1 5 6 7" xfId="8103"/>
    <cellStyle name="40% - Accent1 5 6 7 2" xfId="28562"/>
    <cellStyle name="40% - Accent1 5 6 8" xfId="8104"/>
    <cellStyle name="40% - Accent1 5 6 8 2" xfId="28563"/>
    <cellStyle name="40% - Accent1 5 6 9" xfId="8105"/>
    <cellStyle name="40% - Accent1 5 6 9 2" xfId="28564"/>
    <cellStyle name="40% - Accent1 5 7" xfId="857"/>
    <cellStyle name="40% - Accent1 5 7 10" xfId="8107"/>
    <cellStyle name="40% - Accent1 5 7 10 2" xfId="28566"/>
    <cellStyle name="40% - Accent1 5 7 11" xfId="8106"/>
    <cellStyle name="40% - Accent1 5 7 11 2" xfId="28565"/>
    <cellStyle name="40% - Accent1 5 7 12" xfId="20320"/>
    <cellStyle name="40% - Accent1 5 7 12 2" xfId="36370"/>
    <cellStyle name="40% - Accent1 5 7 13" xfId="21816"/>
    <cellStyle name="40% - Accent1 5 7 2" xfId="1368"/>
    <cellStyle name="40% - Accent1 5 7 2 10" xfId="8108"/>
    <cellStyle name="40% - Accent1 5 7 2 10 2" xfId="28567"/>
    <cellStyle name="40% - Accent1 5 7 2 11" xfId="21068"/>
    <cellStyle name="40% - Accent1 5 7 2 12" xfId="22299"/>
    <cellStyle name="40% - Accent1 5 7 2 2" xfId="2374"/>
    <cellStyle name="40% - Accent1 5 7 2 2 2" xfId="8110"/>
    <cellStyle name="40% - Accent1 5 7 2 2 2 2" xfId="28569"/>
    <cellStyle name="40% - Accent1 5 7 2 2 3" xfId="8109"/>
    <cellStyle name="40% - Accent1 5 7 2 2 3 2" xfId="28568"/>
    <cellStyle name="40% - Accent1 5 7 2 2 4" xfId="23305"/>
    <cellStyle name="40% - Accent1 5 7 2 3" xfId="3854"/>
    <cellStyle name="40% - Accent1 5 7 2 3 2" xfId="8112"/>
    <cellStyle name="40% - Accent1 5 7 2 3 2 2" xfId="28571"/>
    <cellStyle name="40% - Accent1 5 7 2 3 3" xfId="8111"/>
    <cellStyle name="40% - Accent1 5 7 2 3 3 2" xfId="28570"/>
    <cellStyle name="40% - Accent1 5 7 2 3 4" xfId="24759"/>
    <cellStyle name="40% - Accent1 5 7 2 4" xfId="8113"/>
    <cellStyle name="40% - Accent1 5 7 2 4 2" xfId="28572"/>
    <cellStyle name="40% - Accent1 5 7 2 5" xfId="8114"/>
    <cellStyle name="40% - Accent1 5 7 2 5 2" xfId="28573"/>
    <cellStyle name="40% - Accent1 5 7 2 6" xfId="8115"/>
    <cellStyle name="40% - Accent1 5 7 2 6 2" xfId="28574"/>
    <cellStyle name="40% - Accent1 5 7 2 7" xfId="8116"/>
    <cellStyle name="40% - Accent1 5 7 2 7 2" xfId="28575"/>
    <cellStyle name="40% - Accent1 5 7 2 8" xfId="8117"/>
    <cellStyle name="40% - Accent1 5 7 2 8 2" xfId="28576"/>
    <cellStyle name="40% - Accent1 5 7 2 9" xfId="8118"/>
    <cellStyle name="40% - Accent1 5 7 2 9 2" xfId="28577"/>
    <cellStyle name="40% - Accent1 5 7 3" xfId="2373"/>
    <cellStyle name="40% - Accent1 5 7 3 2" xfId="8120"/>
    <cellStyle name="40% - Accent1 5 7 3 2 2" xfId="28579"/>
    <cellStyle name="40% - Accent1 5 7 3 3" xfId="8119"/>
    <cellStyle name="40% - Accent1 5 7 3 3 2" xfId="28578"/>
    <cellStyle name="40% - Accent1 5 7 3 4" xfId="23304"/>
    <cellStyle name="40% - Accent1 5 7 4" xfId="3853"/>
    <cellStyle name="40% - Accent1 5 7 4 2" xfId="8122"/>
    <cellStyle name="40% - Accent1 5 7 4 2 2" xfId="28581"/>
    <cellStyle name="40% - Accent1 5 7 4 3" xfId="8121"/>
    <cellStyle name="40% - Accent1 5 7 4 3 2" xfId="28580"/>
    <cellStyle name="40% - Accent1 5 7 4 4" xfId="24758"/>
    <cellStyle name="40% - Accent1 5 7 5" xfId="8123"/>
    <cellStyle name="40% - Accent1 5 7 5 2" xfId="28582"/>
    <cellStyle name="40% - Accent1 5 7 6" xfId="8124"/>
    <cellStyle name="40% - Accent1 5 7 6 2" xfId="28583"/>
    <cellStyle name="40% - Accent1 5 7 7" xfId="8125"/>
    <cellStyle name="40% - Accent1 5 7 7 2" xfId="28584"/>
    <cellStyle name="40% - Accent1 5 7 8" xfId="8126"/>
    <cellStyle name="40% - Accent1 5 7 8 2" xfId="28585"/>
    <cellStyle name="40% - Accent1 5 7 9" xfId="8127"/>
    <cellStyle name="40% - Accent1 5 7 9 2" xfId="28586"/>
    <cellStyle name="40% - Accent1 5 8" xfId="974"/>
    <cellStyle name="40% - Accent1 5 8 10" xfId="8129"/>
    <cellStyle name="40% - Accent1 5 8 10 2" xfId="28588"/>
    <cellStyle name="40% - Accent1 5 8 11" xfId="8128"/>
    <cellStyle name="40% - Accent1 5 8 11 2" xfId="28587"/>
    <cellStyle name="40% - Accent1 5 8 12" xfId="20434"/>
    <cellStyle name="40% - Accent1 5 8 12 2" xfId="36484"/>
    <cellStyle name="40% - Accent1 5 8 13" xfId="21930"/>
    <cellStyle name="40% - Accent1 5 8 2" xfId="1369"/>
    <cellStyle name="40% - Accent1 5 8 2 10" xfId="8130"/>
    <cellStyle name="40% - Accent1 5 8 2 10 2" xfId="28589"/>
    <cellStyle name="40% - Accent1 5 8 2 11" xfId="21182"/>
    <cellStyle name="40% - Accent1 5 8 2 12" xfId="22300"/>
    <cellStyle name="40% - Accent1 5 8 2 2" xfId="2376"/>
    <cellStyle name="40% - Accent1 5 8 2 2 2" xfId="8132"/>
    <cellStyle name="40% - Accent1 5 8 2 2 2 2" xfId="28591"/>
    <cellStyle name="40% - Accent1 5 8 2 2 3" xfId="8131"/>
    <cellStyle name="40% - Accent1 5 8 2 2 3 2" xfId="28590"/>
    <cellStyle name="40% - Accent1 5 8 2 2 4" xfId="23307"/>
    <cellStyle name="40% - Accent1 5 8 2 3" xfId="3856"/>
    <cellStyle name="40% - Accent1 5 8 2 3 2" xfId="8134"/>
    <cellStyle name="40% - Accent1 5 8 2 3 2 2" xfId="28593"/>
    <cellStyle name="40% - Accent1 5 8 2 3 3" xfId="8133"/>
    <cellStyle name="40% - Accent1 5 8 2 3 3 2" xfId="28592"/>
    <cellStyle name="40% - Accent1 5 8 2 3 4" xfId="24761"/>
    <cellStyle name="40% - Accent1 5 8 2 4" xfId="8135"/>
    <cellStyle name="40% - Accent1 5 8 2 4 2" xfId="28594"/>
    <cellStyle name="40% - Accent1 5 8 2 5" xfId="8136"/>
    <cellStyle name="40% - Accent1 5 8 2 5 2" xfId="28595"/>
    <cellStyle name="40% - Accent1 5 8 2 6" xfId="8137"/>
    <cellStyle name="40% - Accent1 5 8 2 6 2" xfId="28596"/>
    <cellStyle name="40% - Accent1 5 8 2 7" xfId="8138"/>
    <cellStyle name="40% - Accent1 5 8 2 7 2" xfId="28597"/>
    <cellStyle name="40% - Accent1 5 8 2 8" xfId="8139"/>
    <cellStyle name="40% - Accent1 5 8 2 8 2" xfId="28598"/>
    <cellStyle name="40% - Accent1 5 8 2 9" xfId="8140"/>
    <cellStyle name="40% - Accent1 5 8 2 9 2" xfId="28599"/>
    <cellStyle name="40% - Accent1 5 8 3" xfId="2375"/>
    <cellStyle name="40% - Accent1 5 8 3 2" xfId="8142"/>
    <cellStyle name="40% - Accent1 5 8 3 2 2" xfId="28601"/>
    <cellStyle name="40% - Accent1 5 8 3 3" xfId="8141"/>
    <cellStyle name="40% - Accent1 5 8 3 3 2" xfId="28600"/>
    <cellStyle name="40% - Accent1 5 8 3 4" xfId="23306"/>
    <cellStyle name="40% - Accent1 5 8 4" xfId="3855"/>
    <cellStyle name="40% - Accent1 5 8 4 2" xfId="8144"/>
    <cellStyle name="40% - Accent1 5 8 4 2 2" xfId="28603"/>
    <cellStyle name="40% - Accent1 5 8 4 3" xfId="8143"/>
    <cellStyle name="40% - Accent1 5 8 4 3 2" xfId="28602"/>
    <cellStyle name="40% - Accent1 5 8 4 4" xfId="24760"/>
    <cellStyle name="40% - Accent1 5 8 5" xfId="8145"/>
    <cellStyle name="40% - Accent1 5 8 5 2" xfId="28604"/>
    <cellStyle name="40% - Accent1 5 8 6" xfId="8146"/>
    <cellStyle name="40% - Accent1 5 8 6 2" xfId="28605"/>
    <cellStyle name="40% - Accent1 5 8 7" xfId="8147"/>
    <cellStyle name="40% - Accent1 5 8 7 2" xfId="28606"/>
    <cellStyle name="40% - Accent1 5 8 8" xfId="8148"/>
    <cellStyle name="40% - Accent1 5 8 8 2" xfId="28607"/>
    <cellStyle name="40% - Accent1 5 8 9" xfId="8149"/>
    <cellStyle name="40% - Accent1 5 8 9 2" xfId="28608"/>
    <cellStyle name="40% - Accent1 5 9" xfId="453"/>
    <cellStyle name="40% - Accent1 5 9 10" xfId="8150"/>
    <cellStyle name="40% - Accent1 5 9 10 2" xfId="28609"/>
    <cellStyle name="40% - Accent1 5 9 11" xfId="19957"/>
    <cellStyle name="40% - Accent1 5 9 11 2" xfId="36007"/>
    <cellStyle name="40% - Accent1 5 9 12" xfId="21453"/>
    <cellStyle name="40% - Accent1 5 9 2" xfId="1370"/>
    <cellStyle name="40% - Accent1 5 9 2 2" xfId="2378"/>
    <cellStyle name="40% - Accent1 5 9 2 2 2" xfId="8152"/>
    <cellStyle name="40% - Accent1 5 9 2 2 2 2" xfId="28611"/>
    <cellStyle name="40% - Accent1 5 9 2 2 3" xfId="23309"/>
    <cellStyle name="40% - Accent1 5 9 2 3" xfId="3858"/>
    <cellStyle name="40% - Accent1 5 9 2 3 2" xfId="24763"/>
    <cellStyle name="40% - Accent1 5 9 2 4" xfId="8151"/>
    <cellStyle name="40% - Accent1 5 9 2 4 2" xfId="28610"/>
    <cellStyle name="40% - Accent1 5 9 2 5" xfId="20705"/>
    <cellStyle name="40% - Accent1 5 9 2 6" xfId="22301"/>
    <cellStyle name="40% - Accent1 5 9 3" xfId="2377"/>
    <cellStyle name="40% - Accent1 5 9 3 2" xfId="8154"/>
    <cellStyle name="40% - Accent1 5 9 3 2 2" xfId="28613"/>
    <cellStyle name="40% - Accent1 5 9 3 3" xfId="8153"/>
    <cellStyle name="40% - Accent1 5 9 3 3 2" xfId="28612"/>
    <cellStyle name="40% - Accent1 5 9 3 4" xfId="23308"/>
    <cellStyle name="40% - Accent1 5 9 4" xfId="3857"/>
    <cellStyle name="40% - Accent1 5 9 4 2" xfId="8155"/>
    <cellStyle name="40% - Accent1 5 9 4 2 2" xfId="28614"/>
    <cellStyle name="40% - Accent1 5 9 4 3" xfId="24762"/>
    <cellStyle name="40% - Accent1 5 9 5" xfId="8156"/>
    <cellStyle name="40% - Accent1 5 9 5 2" xfId="28615"/>
    <cellStyle name="40% - Accent1 5 9 6" xfId="8157"/>
    <cellStyle name="40% - Accent1 5 9 6 2" xfId="28616"/>
    <cellStyle name="40% - Accent1 5 9 7" xfId="8158"/>
    <cellStyle name="40% - Accent1 5 9 7 2" xfId="28617"/>
    <cellStyle name="40% - Accent1 5 9 8" xfId="8159"/>
    <cellStyle name="40% - Accent1 5 9 8 2" xfId="28618"/>
    <cellStyle name="40% - Accent1 5 9 9" xfId="8160"/>
    <cellStyle name="40% - Accent1 5 9 9 2" xfId="28619"/>
    <cellStyle name="40% - Accent1 6" xfId="285"/>
    <cellStyle name="40% - Accent1 6 10" xfId="3859"/>
    <cellStyle name="40% - Accent1 6 10 2" xfId="24764"/>
    <cellStyle name="40% - Accent1 6 11" xfId="8161"/>
    <cellStyle name="40% - Accent1 6 11 2" xfId="28620"/>
    <cellStyle name="40% - Accent1 6 12" xfId="19885"/>
    <cellStyle name="40% - Accent1 6 12 2" xfId="35935"/>
    <cellStyle name="40% - Accent1 6 13" xfId="21381"/>
    <cellStyle name="40% - Accent1 6 2" xfId="537"/>
    <cellStyle name="40% - Accent1 6 2 2" xfId="1371"/>
    <cellStyle name="40% - Accent1 6 2 2 2" xfId="2381"/>
    <cellStyle name="40% - Accent1 6 2 2 2 2" xfId="23312"/>
    <cellStyle name="40% - Accent1 6 2 2 3" xfId="3861"/>
    <cellStyle name="40% - Accent1 6 2 2 3 2" xfId="24766"/>
    <cellStyle name="40% - Accent1 6 2 2 4" xfId="8163"/>
    <cellStyle name="40% - Accent1 6 2 2 4 2" xfId="28622"/>
    <cellStyle name="40% - Accent1 6 2 2 5" xfId="20775"/>
    <cellStyle name="40% - Accent1 6 2 2 6" xfId="22302"/>
    <cellStyle name="40% - Accent1 6 2 3" xfId="2380"/>
    <cellStyle name="40% - Accent1 6 2 3 2" xfId="23311"/>
    <cellStyle name="40% - Accent1 6 2 4" xfId="3860"/>
    <cellStyle name="40% - Accent1 6 2 4 2" xfId="24765"/>
    <cellStyle name="40% - Accent1 6 2 5" xfId="8162"/>
    <cellStyle name="40% - Accent1 6 2 5 2" xfId="28621"/>
    <cellStyle name="40% - Accent1 6 2 6" xfId="20027"/>
    <cellStyle name="40% - Accent1 6 2 6 2" xfId="36077"/>
    <cellStyle name="40% - Accent1 6 2 7" xfId="21523"/>
    <cellStyle name="40% - Accent1 6 3" xfId="659"/>
    <cellStyle name="40% - Accent1 6 3 2" xfId="1372"/>
    <cellStyle name="40% - Accent1 6 3 2 2" xfId="2383"/>
    <cellStyle name="40% - Accent1 6 3 2 2 2" xfId="23314"/>
    <cellStyle name="40% - Accent1 6 3 2 3" xfId="3863"/>
    <cellStyle name="40% - Accent1 6 3 2 3 2" xfId="24768"/>
    <cellStyle name="40% - Accent1 6 3 2 4" xfId="8165"/>
    <cellStyle name="40% - Accent1 6 3 2 4 2" xfId="28624"/>
    <cellStyle name="40% - Accent1 6 3 2 5" xfId="20885"/>
    <cellStyle name="40% - Accent1 6 3 2 6" xfId="22303"/>
    <cellStyle name="40% - Accent1 6 3 3" xfId="2382"/>
    <cellStyle name="40% - Accent1 6 3 3 2" xfId="23313"/>
    <cellStyle name="40% - Accent1 6 3 4" xfId="3862"/>
    <cellStyle name="40% - Accent1 6 3 4 2" xfId="24767"/>
    <cellStyle name="40% - Accent1 6 3 5" xfId="8164"/>
    <cellStyle name="40% - Accent1 6 3 5 2" xfId="28623"/>
    <cellStyle name="40% - Accent1 6 3 6" xfId="20137"/>
    <cellStyle name="40% - Accent1 6 3 6 2" xfId="36187"/>
    <cellStyle name="40% - Accent1 6 3 7" xfId="21633"/>
    <cellStyle name="40% - Accent1 6 4" xfId="782"/>
    <cellStyle name="40% - Accent1 6 4 2" xfId="1373"/>
    <cellStyle name="40% - Accent1 6 4 2 2" xfId="2385"/>
    <cellStyle name="40% - Accent1 6 4 2 2 2" xfId="23316"/>
    <cellStyle name="40% - Accent1 6 4 2 3" xfId="3865"/>
    <cellStyle name="40% - Accent1 6 4 2 3 2" xfId="24770"/>
    <cellStyle name="40% - Accent1 6 4 2 4" xfId="8167"/>
    <cellStyle name="40% - Accent1 6 4 2 4 2" xfId="28626"/>
    <cellStyle name="40% - Accent1 6 4 2 5" xfId="20999"/>
    <cellStyle name="40% - Accent1 6 4 2 6" xfId="22304"/>
    <cellStyle name="40% - Accent1 6 4 3" xfId="2384"/>
    <cellStyle name="40% - Accent1 6 4 3 2" xfId="23315"/>
    <cellStyle name="40% - Accent1 6 4 4" xfId="3864"/>
    <cellStyle name="40% - Accent1 6 4 4 2" xfId="24769"/>
    <cellStyle name="40% - Accent1 6 4 5" xfId="8166"/>
    <cellStyle name="40% - Accent1 6 4 5 2" xfId="28625"/>
    <cellStyle name="40% - Accent1 6 4 6" xfId="20251"/>
    <cellStyle name="40% - Accent1 6 4 6 2" xfId="36301"/>
    <cellStyle name="40% - Accent1 6 4 7" xfId="21747"/>
    <cellStyle name="40% - Accent1 6 5" xfId="900"/>
    <cellStyle name="40% - Accent1 6 5 2" xfId="1374"/>
    <cellStyle name="40% - Accent1 6 5 2 2" xfId="2387"/>
    <cellStyle name="40% - Accent1 6 5 2 2 2" xfId="23318"/>
    <cellStyle name="40% - Accent1 6 5 2 3" xfId="3867"/>
    <cellStyle name="40% - Accent1 6 5 2 3 2" xfId="24772"/>
    <cellStyle name="40% - Accent1 6 5 2 4" xfId="8169"/>
    <cellStyle name="40% - Accent1 6 5 2 4 2" xfId="28628"/>
    <cellStyle name="40% - Accent1 6 5 2 5" xfId="21111"/>
    <cellStyle name="40% - Accent1 6 5 2 6" xfId="22305"/>
    <cellStyle name="40% - Accent1 6 5 3" xfId="2386"/>
    <cellStyle name="40% - Accent1 6 5 3 2" xfId="23317"/>
    <cellStyle name="40% - Accent1 6 5 4" xfId="3866"/>
    <cellStyle name="40% - Accent1 6 5 4 2" xfId="24771"/>
    <cellStyle name="40% - Accent1 6 5 5" xfId="8168"/>
    <cellStyle name="40% - Accent1 6 5 5 2" xfId="28627"/>
    <cellStyle name="40% - Accent1 6 5 6" xfId="20363"/>
    <cellStyle name="40% - Accent1 6 5 6 2" xfId="36413"/>
    <cellStyle name="40% - Accent1 6 5 7" xfId="21859"/>
    <cellStyle name="40% - Accent1 6 6" xfId="1019"/>
    <cellStyle name="40% - Accent1 6 6 2" xfId="1375"/>
    <cellStyle name="40% - Accent1 6 6 2 2" xfId="2389"/>
    <cellStyle name="40% - Accent1 6 6 2 2 2" xfId="23320"/>
    <cellStyle name="40% - Accent1 6 6 2 3" xfId="3869"/>
    <cellStyle name="40% - Accent1 6 6 2 3 2" xfId="24774"/>
    <cellStyle name="40% - Accent1 6 6 2 4" xfId="8171"/>
    <cellStyle name="40% - Accent1 6 6 2 4 2" xfId="28630"/>
    <cellStyle name="40% - Accent1 6 6 2 5" xfId="21227"/>
    <cellStyle name="40% - Accent1 6 6 2 6" xfId="22306"/>
    <cellStyle name="40% - Accent1 6 6 3" xfId="2388"/>
    <cellStyle name="40% - Accent1 6 6 3 2" xfId="23319"/>
    <cellStyle name="40% - Accent1 6 6 4" xfId="3868"/>
    <cellStyle name="40% - Accent1 6 6 4 2" xfId="24773"/>
    <cellStyle name="40% - Accent1 6 6 5" xfId="8170"/>
    <cellStyle name="40% - Accent1 6 6 5 2" xfId="28629"/>
    <cellStyle name="40% - Accent1 6 6 6" xfId="20479"/>
    <cellStyle name="40% - Accent1 6 6 6 2" xfId="36529"/>
    <cellStyle name="40% - Accent1 6 6 7" xfId="21975"/>
    <cellStyle name="40% - Accent1 6 7" xfId="826"/>
    <cellStyle name="40% - Accent1 6 7 2" xfId="1376"/>
    <cellStyle name="40% - Accent1 6 7 2 2" xfId="2391"/>
    <cellStyle name="40% - Accent1 6 7 2 2 2" xfId="23322"/>
    <cellStyle name="40% - Accent1 6 7 2 3" xfId="3871"/>
    <cellStyle name="40% - Accent1 6 7 2 3 2" xfId="24776"/>
    <cellStyle name="40% - Accent1 6 7 2 4" xfId="8173"/>
    <cellStyle name="40% - Accent1 6 7 2 4 2" xfId="28632"/>
    <cellStyle name="40% - Accent1 6 7 2 5" xfId="21043"/>
    <cellStyle name="40% - Accent1 6 7 2 6" xfId="22307"/>
    <cellStyle name="40% - Accent1 6 7 3" xfId="2390"/>
    <cellStyle name="40% - Accent1 6 7 3 2" xfId="23321"/>
    <cellStyle name="40% - Accent1 6 7 4" xfId="3870"/>
    <cellStyle name="40% - Accent1 6 7 4 2" xfId="24775"/>
    <cellStyle name="40% - Accent1 6 7 5" xfId="8172"/>
    <cellStyle name="40% - Accent1 6 7 5 2" xfId="28631"/>
    <cellStyle name="40% - Accent1 6 7 6" xfId="20295"/>
    <cellStyle name="40% - Accent1 6 7 6 2" xfId="36345"/>
    <cellStyle name="40% - Accent1 6 7 7" xfId="21791"/>
    <cellStyle name="40% - Accent1 6 8" xfId="1377"/>
    <cellStyle name="40% - Accent1 6 8 2" xfId="2392"/>
    <cellStyle name="40% - Accent1 6 8 2 2" xfId="23323"/>
    <cellStyle name="40% - Accent1 6 8 3" xfId="3872"/>
    <cellStyle name="40% - Accent1 6 8 3 2" xfId="24777"/>
    <cellStyle name="40% - Accent1 6 8 4" xfId="8174"/>
    <cellStyle name="40% - Accent1 6 8 4 2" xfId="28633"/>
    <cellStyle name="40% - Accent1 6 8 5" xfId="20633"/>
    <cellStyle name="40% - Accent1 6 8 6" xfId="22308"/>
    <cellStyle name="40% - Accent1 6 9" xfId="2379"/>
    <cellStyle name="40% - Accent1 6 9 2" xfId="23310"/>
    <cellStyle name="40% - Accent1 7" xfId="461"/>
    <cellStyle name="40% - Accent1 7 2" xfId="1378"/>
    <cellStyle name="40% - Accent1 7 2 2" xfId="2394"/>
    <cellStyle name="40% - Accent1 7 2 2 2" xfId="23325"/>
    <cellStyle name="40% - Accent1 7 2 3" xfId="3874"/>
    <cellStyle name="40% - Accent1 7 2 3 2" xfId="24779"/>
    <cellStyle name="40% - Accent1 7 2 4" xfId="8176"/>
    <cellStyle name="40% - Accent1 7 2 4 2" xfId="28635"/>
    <cellStyle name="40% - Accent1 7 2 5" xfId="20709"/>
    <cellStyle name="40% - Accent1 7 2 6" xfId="22309"/>
    <cellStyle name="40% - Accent1 7 3" xfId="2393"/>
    <cellStyle name="40% - Accent1 7 3 2" xfId="23324"/>
    <cellStyle name="40% - Accent1 7 4" xfId="3873"/>
    <cellStyle name="40% - Accent1 7 4 2" xfId="24778"/>
    <cellStyle name="40% - Accent1 7 5" xfId="8175"/>
    <cellStyle name="40% - Accent1 7 5 2" xfId="28634"/>
    <cellStyle name="40% - Accent1 7 6" xfId="19961"/>
    <cellStyle name="40% - Accent1 7 6 2" xfId="36011"/>
    <cellStyle name="40% - Accent1 7 7" xfId="21457"/>
    <cellStyle name="40% - Accent1 8" xfId="589"/>
    <cellStyle name="40% - Accent1 8 2" xfId="1379"/>
    <cellStyle name="40% - Accent1 8 2 2" xfId="2396"/>
    <cellStyle name="40% - Accent1 8 2 2 2" xfId="23327"/>
    <cellStyle name="40% - Accent1 8 2 3" xfId="3876"/>
    <cellStyle name="40% - Accent1 8 2 3 2" xfId="24781"/>
    <cellStyle name="40% - Accent1 8 2 4" xfId="8178"/>
    <cellStyle name="40% - Accent1 8 2 4 2" xfId="28637"/>
    <cellStyle name="40% - Accent1 8 2 5" xfId="20824"/>
    <cellStyle name="40% - Accent1 8 2 6" xfId="22310"/>
    <cellStyle name="40% - Accent1 8 3" xfId="2395"/>
    <cellStyle name="40% - Accent1 8 3 2" xfId="23326"/>
    <cellStyle name="40% - Accent1 8 4" xfId="3875"/>
    <cellStyle name="40% - Accent1 8 4 2" xfId="24780"/>
    <cellStyle name="40% - Accent1 8 5" xfId="8177"/>
    <cellStyle name="40% - Accent1 8 5 2" xfId="28636"/>
    <cellStyle name="40% - Accent1 8 6" xfId="20076"/>
    <cellStyle name="40% - Accent1 8 6 2" xfId="36126"/>
    <cellStyle name="40% - Accent1 8 7" xfId="21572"/>
    <cellStyle name="40% - Accent1 9" xfId="709"/>
    <cellStyle name="40% - Accent1 9 2" xfId="1380"/>
    <cellStyle name="40% - Accent1 9 2 2" xfId="2398"/>
    <cellStyle name="40% - Accent1 9 2 2 2" xfId="23329"/>
    <cellStyle name="40% - Accent1 9 2 3" xfId="3878"/>
    <cellStyle name="40% - Accent1 9 2 3 2" xfId="24783"/>
    <cellStyle name="40% - Accent1 9 2 4" xfId="8180"/>
    <cellStyle name="40% - Accent1 9 2 4 2" xfId="28639"/>
    <cellStyle name="40% - Accent1 9 2 5" xfId="20933"/>
    <cellStyle name="40% - Accent1 9 2 6" xfId="22311"/>
    <cellStyle name="40% - Accent1 9 3" xfId="2397"/>
    <cellStyle name="40% - Accent1 9 3 2" xfId="23328"/>
    <cellStyle name="40% - Accent1 9 4" xfId="3877"/>
    <cellStyle name="40% - Accent1 9 4 2" xfId="24782"/>
    <cellStyle name="40% - Accent1 9 5" xfId="8179"/>
    <cellStyle name="40% - Accent1 9 5 2" xfId="28638"/>
    <cellStyle name="40% - Accent1 9 6" xfId="20185"/>
    <cellStyle name="40% - Accent1 9 6 2" xfId="36235"/>
    <cellStyle name="40% - Accent1 9 7" xfId="21681"/>
    <cellStyle name="40% - Accent2" xfId="209" builtinId="35" customBuiltin="1"/>
    <cellStyle name="40% - Accent2 10" xfId="835"/>
    <cellStyle name="40% - Accent2 10 2" xfId="1381"/>
    <cellStyle name="40% - Accent2 10 2 2" xfId="2400"/>
    <cellStyle name="40% - Accent2 10 2 2 2" xfId="23331"/>
    <cellStyle name="40% - Accent2 10 2 3" xfId="3880"/>
    <cellStyle name="40% - Accent2 10 2 3 2" xfId="24785"/>
    <cellStyle name="40% - Accent2 10 2 4" xfId="8182"/>
    <cellStyle name="40% - Accent2 10 2 4 2" xfId="28641"/>
    <cellStyle name="40% - Accent2 10 2 5" xfId="21051"/>
    <cellStyle name="40% - Accent2 10 2 6" xfId="22312"/>
    <cellStyle name="40% - Accent2 10 3" xfId="2399"/>
    <cellStyle name="40% - Accent2 10 3 2" xfId="23330"/>
    <cellStyle name="40% - Accent2 10 4" xfId="3879"/>
    <cellStyle name="40% - Accent2 10 4 2" xfId="24784"/>
    <cellStyle name="40% - Accent2 10 5" xfId="8181"/>
    <cellStyle name="40% - Accent2 10 5 2" xfId="28640"/>
    <cellStyle name="40% - Accent2 10 6" xfId="20303"/>
    <cellStyle name="40% - Accent2 10 6 2" xfId="36353"/>
    <cellStyle name="40% - Accent2 10 7" xfId="21799"/>
    <cellStyle name="40% - Accent2 11" xfId="951"/>
    <cellStyle name="40% - Accent2 11 2" xfId="1382"/>
    <cellStyle name="40% - Accent2 11 2 2" xfId="2402"/>
    <cellStyle name="40% - Accent2 11 2 2 2" xfId="23333"/>
    <cellStyle name="40% - Accent2 11 2 3" xfId="3882"/>
    <cellStyle name="40% - Accent2 11 2 3 2" xfId="24787"/>
    <cellStyle name="40% - Accent2 11 2 4" xfId="8184"/>
    <cellStyle name="40% - Accent2 11 2 4 2" xfId="28643"/>
    <cellStyle name="40% - Accent2 11 2 5" xfId="21162"/>
    <cellStyle name="40% - Accent2 11 2 6" xfId="22313"/>
    <cellStyle name="40% - Accent2 11 3" xfId="2401"/>
    <cellStyle name="40% - Accent2 11 3 2" xfId="23332"/>
    <cellStyle name="40% - Accent2 11 4" xfId="3881"/>
    <cellStyle name="40% - Accent2 11 4 2" xfId="24786"/>
    <cellStyle name="40% - Accent2 11 5" xfId="8183"/>
    <cellStyle name="40% - Accent2 11 5 2" xfId="28642"/>
    <cellStyle name="40% - Accent2 11 6" xfId="20414"/>
    <cellStyle name="40% - Accent2 11 6 2" xfId="36464"/>
    <cellStyle name="40% - Accent2 11 7" xfId="21910"/>
    <cellStyle name="40% - Accent2 12" xfId="1119"/>
    <cellStyle name="40% - Accent2 12 2" xfId="1383"/>
    <cellStyle name="40% - Accent2 12 2 2" xfId="2404"/>
    <cellStyle name="40% - Accent2 12 2 2 2" xfId="23335"/>
    <cellStyle name="40% - Accent2 12 2 3" xfId="3884"/>
    <cellStyle name="40% - Accent2 12 2 3 2" xfId="24789"/>
    <cellStyle name="40% - Accent2 12 2 4" xfId="8186"/>
    <cellStyle name="40% - Accent2 12 2 4 2" xfId="28645"/>
    <cellStyle name="40% - Accent2 12 2 5" xfId="21308"/>
    <cellStyle name="40% - Accent2 12 2 6" xfId="22314"/>
    <cellStyle name="40% - Accent2 12 3" xfId="2403"/>
    <cellStyle name="40% - Accent2 12 3 2" xfId="23334"/>
    <cellStyle name="40% - Accent2 12 4" xfId="3883"/>
    <cellStyle name="40% - Accent2 12 4 2" xfId="24788"/>
    <cellStyle name="40% - Accent2 12 5" xfId="8185"/>
    <cellStyle name="40% - Accent2 12 5 2" xfId="28644"/>
    <cellStyle name="40% - Accent2 12 6" xfId="20560"/>
    <cellStyle name="40% - Accent2 12 6 2" xfId="36610"/>
    <cellStyle name="40% - Accent2 12 7" xfId="22056"/>
    <cellStyle name="40% - Accent2 13" xfId="1384"/>
    <cellStyle name="40% - Accent2 13 2" xfId="2405"/>
    <cellStyle name="40% - Accent2 13 2 2" xfId="8188"/>
    <cellStyle name="40% - Accent2 13 2 2 2" xfId="28647"/>
    <cellStyle name="40% - Accent2 13 2 3" xfId="23336"/>
    <cellStyle name="40% - Accent2 13 3" xfId="3885"/>
    <cellStyle name="40% - Accent2 13 3 2" xfId="8189"/>
    <cellStyle name="40% - Accent2 13 3 2 2" xfId="28648"/>
    <cellStyle name="40% - Accent2 13 3 3" xfId="24790"/>
    <cellStyle name="40% - Accent2 13 4" xfId="8187"/>
    <cellStyle name="40% - Accent2 13 4 2" xfId="28646"/>
    <cellStyle name="40% - Accent2 13 5" xfId="20574"/>
    <cellStyle name="40% - Accent2 13 6" xfId="22315"/>
    <cellStyle name="40% - Accent2 14" xfId="8190"/>
    <cellStyle name="40% - Accent2 14 2" xfId="28649"/>
    <cellStyle name="40% - Accent2 15" xfId="19826"/>
    <cellStyle name="40% - Accent2 15 2" xfId="35876"/>
    <cellStyle name="40% - Accent2 16" xfId="21322"/>
    <cellStyle name="40% - Accent2 2" xfId="18"/>
    <cellStyle name="40% - Accent2 2 10" xfId="8192"/>
    <cellStyle name="40% - Accent2 2 11" xfId="8193"/>
    <cellStyle name="40% - Accent2 2 12" xfId="8194"/>
    <cellStyle name="40% - Accent2 2 13" xfId="8195"/>
    <cellStyle name="40% - Accent2 2 14" xfId="8196"/>
    <cellStyle name="40% - Accent2 2 15" xfId="8197"/>
    <cellStyle name="40% - Accent2 2 16" xfId="8198"/>
    <cellStyle name="40% - Accent2 2 17" xfId="8199"/>
    <cellStyle name="40% - Accent2 2 18" xfId="8200"/>
    <cellStyle name="40% - Accent2 2 19" xfId="8201"/>
    <cellStyle name="40% - Accent2 2 2" xfId="8202"/>
    <cellStyle name="40% - Accent2 2 2 10" xfId="8203"/>
    <cellStyle name="40% - Accent2 2 2 10 2" xfId="28650"/>
    <cellStyle name="40% - Accent2 2 2 11" xfId="8204"/>
    <cellStyle name="40% - Accent2 2 2 11 2" xfId="28651"/>
    <cellStyle name="40% - Accent2 2 2 12" xfId="8205"/>
    <cellStyle name="40% - Accent2 2 2 12 2" xfId="28652"/>
    <cellStyle name="40% - Accent2 2 2 13" xfId="8206"/>
    <cellStyle name="40% - Accent2 2 2 13 2" xfId="28653"/>
    <cellStyle name="40% - Accent2 2 2 14" xfId="8207"/>
    <cellStyle name="40% - Accent2 2 2 14 2" xfId="28654"/>
    <cellStyle name="40% - Accent2 2 2 15" xfId="8208"/>
    <cellStyle name="40% - Accent2 2 2 15 2" xfId="28655"/>
    <cellStyle name="40% - Accent2 2 2 16" xfId="8209"/>
    <cellStyle name="40% - Accent2 2 2 16 2" xfId="28656"/>
    <cellStyle name="40% - Accent2 2 2 17" xfId="8210"/>
    <cellStyle name="40% - Accent2 2 2 17 2" xfId="28657"/>
    <cellStyle name="40% - Accent2 2 2 18" xfId="8211"/>
    <cellStyle name="40% - Accent2 2 2 18 2" xfId="28658"/>
    <cellStyle name="40% - Accent2 2 2 19" xfId="8212"/>
    <cellStyle name="40% - Accent2 2 2 19 2" xfId="28659"/>
    <cellStyle name="40% - Accent2 2 2 2" xfId="8213"/>
    <cellStyle name="40% - Accent2 2 2 2 10" xfId="8214"/>
    <cellStyle name="40% - Accent2 2 2 2 11" xfId="8215"/>
    <cellStyle name="40% - Accent2 2 2 2 12" xfId="8216"/>
    <cellStyle name="40% - Accent2 2 2 2 13" xfId="8217"/>
    <cellStyle name="40% - Accent2 2 2 2 14" xfId="8218"/>
    <cellStyle name="40% - Accent2 2 2 2 15" xfId="8219"/>
    <cellStyle name="40% - Accent2 2 2 2 16" xfId="8220"/>
    <cellStyle name="40% - Accent2 2 2 2 17" xfId="8221"/>
    <cellStyle name="40% - Accent2 2 2 2 18" xfId="8222"/>
    <cellStyle name="40% - Accent2 2 2 2 19" xfId="8223"/>
    <cellStyle name="40% - Accent2 2 2 2 2" xfId="8224"/>
    <cellStyle name="40% - Accent2 2 2 2 20" xfId="8225"/>
    <cellStyle name="40% - Accent2 2 2 2 21" xfId="8226"/>
    <cellStyle name="40% - Accent2 2 2 2 22" xfId="28660"/>
    <cellStyle name="40% - Accent2 2 2 2 3" xfId="8227"/>
    <cellStyle name="40% - Accent2 2 2 2 4" xfId="8228"/>
    <cellStyle name="40% - Accent2 2 2 2 5" xfId="8229"/>
    <cellStyle name="40% - Accent2 2 2 2 6" xfId="8230"/>
    <cellStyle name="40% - Accent2 2 2 2 7" xfId="8231"/>
    <cellStyle name="40% - Accent2 2 2 2 8" xfId="8232"/>
    <cellStyle name="40% - Accent2 2 2 2 9" xfId="8233"/>
    <cellStyle name="40% - Accent2 2 2 20" xfId="8234"/>
    <cellStyle name="40% - Accent2 2 2 20 2" xfId="28661"/>
    <cellStyle name="40% - Accent2 2 2 21" xfId="8235"/>
    <cellStyle name="40% - Accent2 2 2 21 2" xfId="28662"/>
    <cellStyle name="40% - Accent2 2 2 3" xfId="8236"/>
    <cellStyle name="40% - Accent2 2 2 3 2" xfId="28663"/>
    <cellStyle name="40% - Accent2 2 2 4" xfId="8237"/>
    <cellStyle name="40% - Accent2 2 2 4 2" xfId="28664"/>
    <cellStyle name="40% - Accent2 2 2 5" xfId="8238"/>
    <cellStyle name="40% - Accent2 2 2 5 2" xfId="28665"/>
    <cellStyle name="40% - Accent2 2 2 6" xfId="8239"/>
    <cellStyle name="40% - Accent2 2 2 6 2" xfId="28666"/>
    <cellStyle name="40% - Accent2 2 2 7" xfId="8240"/>
    <cellStyle name="40% - Accent2 2 2 7 2" xfId="28667"/>
    <cellStyle name="40% - Accent2 2 2 8" xfId="8241"/>
    <cellStyle name="40% - Accent2 2 2 8 2" xfId="28668"/>
    <cellStyle name="40% - Accent2 2 2 9" xfId="8242"/>
    <cellStyle name="40% - Accent2 2 2 9 2" xfId="28669"/>
    <cellStyle name="40% - Accent2 2 20" xfId="8243"/>
    <cellStyle name="40% - Accent2 2 21" xfId="8244"/>
    <cellStyle name="40% - Accent2 2 22" xfId="8245"/>
    <cellStyle name="40% - Accent2 2 23" xfId="8246"/>
    <cellStyle name="40% - Accent2 2 24" xfId="8247"/>
    <cellStyle name="40% - Accent2 2 25" xfId="8248"/>
    <cellStyle name="40% - Accent2 2 26" xfId="8249"/>
    <cellStyle name="40% - Accent2 2 27" xfId="8250"/>
    <cellStyle name="40% - Accent2 2 28" xfId="8251"/>
    <cellStyle name="40% - Accent2 2 29" xfId="8252"/>
    <cellStyle name="40% - Accent2 2 3" xfId="8253"/>
    <cellStyle name="40% - Accent2 2 30" xfId="8254"/>
    <cellStyle name="40% - Accent2 2 31" xfId="8255"/>
    <cellStyle name="40% - Accent2 2 31 2" xfId="28670"/>
    <cellStyle name="40% - Accent2 2 32" xfId="8191"/>
    <cellStyle name="40% - Accent2 2 4" xfId="8256"/>
    <cellStyle name="40% - Accent2 2 5" xfId="8257"/>
    <cellStyle name="40% - Accent2 2 6" xfId="8258"/>
    <cellStyle name="40% - Accent2 2 7" xfId="8259"/>
    <cellStyle name="40% - Accent2 2 8" xfId="8260"/>
    <cellStyle name="40% - Accent2 2 9" xfId="8261"/>
    <cellStyle name="40% - Accent2 3" xfId="63"/>
    <cellStyle name="40% - Accent2 3 2" xfId="8262"/>
    <cellStyle name="40% - Accent2 3 3" xfId="8263"/>
    <cellStyle name="40% - Accent2 3 4" xfId="8264"/>
    <cellStyle name="40% - Accent2 3 5" xfId="8265"/>
    <cellStyle name="40% - Accent2 3 6" xfId="8266"/>
    <cellStyle name="40% - Accent2 4" xfId="107"/>
    <cellStyle name="40% - Accent2 4 2" xfId="8267"/>
    <cellStyle name="40% - Accent2 4 3" xfId="8268"/>
    <cellStyle name="40% - Accent2 4 4" xfId="8269"/>
    <cellStyle name="40% - Accent2 4 5" xfId="8270"/>
    <cellStyle name="40% - Accent2 4 6" xfId="8271"/>
    <cellStyle name="40% - Accent2 5" xfId="241"/>
    <cellStyle name="40% - Accent2 5 10" xfId="1385"/>
    <cellStyle name="40% - Accent2 5 10 10" xfId="8273"/>
    <cellStyle name="40% - Accent2 5 10 10 2" xfId="28672"/>
    <cellStyle name="40% - Accent2 5 10 11" xfId="20592"/>
    <cellStyle name="40% - Accent2 5 10 12" xfId="22316"/>
    <cellStyle name="40% - Accent2 5 10 2" xfId="2410"/>
    <cellStyle name="40% - Accent2 5 10 2 2" xfId="8275"/>
    <cellStyle name="40% - Accent2 5 10 2 2 2" xfId="28674"/>
    <cellStyle name="40% - Accent2 5 10 2 3" xfId="8274"/>
    <cellStyle name="40% - Accent2 5 10 2 3 2" xfId="28673"/>
    <cellStyle name="40% - Accent2 5 10 2 4" xfId="23341"/>
    <cellStyle name="40% - Accent2 5 10 3" xfId="3887"/>
    <cellStyle name="40% - Accent2 5 10 3 2" xfId="8277"/>
    <cellStyle name="40% - Accent2 5 10 3 2 2" xfId="28676"/>
    <cellStyle name="40% - Accent2 5 10 3 3" xfId="8276"/>
    <cellStyle name="40% - Accent2 5 10 3 3 2" xfId="28675"/>
    <cellStyle name="40% - Accent2 5 10 3 4" xfId="24792"/>
    <cellStyle name="40% - Accent2 5 10 4" xfId="8278"/>
    <cellStyle name="40% - Accent2 5 10 4 2" xfId="28677"/>
    <cellStyle name="40% - Accent2 5 10 5" xfId="8279"/>
    <cellStyle name="40% - Accent2 5 10 5 2" xfId="28678"/>
    <cellStyle name="40% - Accent2 5 10 6" xfId="8280"/>
    <cellStyle name="40% - Accent2 5 10 6 2" xfId="28679"/>
    <cellStyle name="40% - Accent2 5 10 7" xfId="8281"/>
    <cellStyle name="40% - Accent2 5 10 7 2" xfId="28680"/>
    <cellStyle name="40% - Accent2 5 10 8" xfId="8282"/>
    <cellStyle name="40% - Accent2 5 10 8 2" xfId="28681"/>
    <cellStyle name="40% - Accent2 5 10 9" xfId="8283"/>
    <cellStyle name="40% - Accent2 5 10 9 2" xfId="28682"/>
    <cellStyle name="40% - Accent2 5 11" xfId="2409"/>
    <cellStyle name="40% - Accent2 5 11 10" xfId="8284"/>
    <cellStyle name="40% - Accent2 5 11 10 2" xfId="28683"/>
    <cellStyle name="40% - Accent2 5 11 11" xfId="23340"/>
    <cellStyle name="40% - Accent2 5 11 2" xfId="8285"/>
    <cellStyle name="40% - Accent2 5 11 2 2" xfId="8286"/>
    <cellStyle name="40% - Accent2 5 11 2 2 2" xfId="28685"/>
    <cellStyle name="40% - Accent2 5 11 2 3" xfId="28684"/>
    <cellStyle name="40% - Accent2 5 11 3" xfId="8287"/>
    <cellStyle name="40% - Accent2 5 11 3 2" xfId="8288"/>
    <cellStyle name="40% - Accent2 5 11 3 2 2" xfId="28687"/>
    <cellStyle name="40% - Accent2 5 11 3 3" xfId="28686"/>
    <cellStyle name="40% - Accent2 5 11 4" xfId="8289"/>
    <cellStyle name="40% - Accent2 5 11 4 2" xfId="28688"/>
    <cellStyle name="40% - Accent2 5 11 5" xfId="8290"/>
    <cellStyle name="40% - Accent2 5 11 5 2" xfId="28689"/>
    <cellStyle name="40% - Accent2 5 11 6" xfId="8291"/>
    <cellStyle name="40% - Accent2 5 11 6 2" xfId="28690"/>
    <cellStyle name="40% - Accent2 5 11 7" xfId="8292"/>
    <cellStyle name="40% - Accent2 5 11 7 2" xfId="28691"/>
    <cellStyle name="40% - Accent2 5 11 8" xfId="8293"/>
    <cellStyle name="40% - Accent2 5 11 8 2" xfId="28692"/>
    <cellStyle name="40% - Accent2 5 11 9" xfId="8294"/>
    <cellStyle name="40% - Accent2 5 11 9 2" xfId="28693"/>
    <cellStyle name="40% - Accent2 5 12" xfId="3886"/>
    <cellStyle name="40% - Accent2 5 12 2" xfId="8296"/>
    <cellStyle name="40% - Accent2 5 12 2 2" xfId="28695"/>
    <cellStyle name="40% - Accent2 5 12 3" xfId="8295"/>
    <cellStyle name="40% - Accent2 5 12 3 2" xfId="28694"/>
    <cellStyle name="40% - Accent2 5 12 4" xfId="24791"/>
    <cellStyle name="40% - Accent2 5 13" xfId="8297"/>
    <cellStyle name="40% - Accent2 5 13 2" xfId="8298"/>
    <cellStyle name="40% - Accent2 5 13 2 2" xfId="28697"/>
    <cellStyle name="40% - Accent2 5 13 3" xfId="28696"/>
    <cellStyle name="40% - Accent2 5 14" xfId="8299"/>
    <cellStyle name="40% - Accent2 5 14 2" xfId="28698"/>
    <cellStyle name="40% - Accent2 5 15" xfId="8300"/>
    <cellStyle name="40% - Accent2 5 15 2" xfId="28699"/>
    <cellStyle name="40% - Accent2 5 16" xfId="8301"/>
    <cellStyle name="40% - Accent2 5 16 2" xfId="28700"/>
    <cellStyle name="40% - Accent2 5 17" xfId="8302"/>
    <cellStyle name="40% - Accent2 5 17 2" xfId="28701"/>
    <cellStyle name="40% - Accent2 5 18" xfId="8303"/>
    <cellStyle name="40% - Accent2 5 18 2" xfId="28702"/>
    <cellStyle name="40% - Accent2 5 19" xfId="8304"/>
    <cellStyle name="40% - Accent2 5 19 2" xfId="28703"/>
    <cellStyle name="40% - Accent2 5 2" xfId="263"/>
    <cellStyle name="40% - Accent2 5 2 10" xfId="3888"/>
    <cellStyle name="40% - Accent2 5 2 10 10" xfId="8306"/>
    <cellStyle name="40% - Accent2 5 2 10 10 2" xfId="28705"/>
    <cellStyle name="40% - Accent2 5 2 10 11" xfId="24793"/>
    <cellStyle name="40% - Accent2 5 2 10 2" xfId="8307"/>
    <cellStyle name="40% - Accent2 5 2 10 2 2" xfId="8308"/>
    <cellStyle name="40% - Accent2 5 2 10 2 2 2" xfId="28707"/>
    <cellStyle name="40% - Accent2 5 2 10 2 3" xfId="28706"/>
    <cellStyle name="40% - Accent2 5 2 10 3" xfId="8309"/>
    <cellStyle name="40% - Accent2 5 2 10 3 2" xfId="8310"/>
    <cellStyle name="40% - Accent2 5 2 10 3 2 2" xfId="28709"/>
    <cellStyle name="40% - Accent2 5 2 10 3 3" xfId="28708"/>
    <cellStyle name="40% - Accent2 5 2 10 4" xfId="8311"/>
    <cellStyle name="40% - Accent2 5 2 10 4 2" xfId="28710"/>
    <cellStyle name="40% - Accent2 5 2 10 5" xfId="8312"/>
    <cellStyle name="40% - Accent2 5 2 10 5 2" xfId="28711"/>
    <cellStyle name="40% - Accent2 5 2 10 6" xfId="8313"/>
    <cellStyle name="40% - Accent2 5 2 10 6 2" xfId="28712"/>
    <cellStyle name="40% - Accent2 5 2 10 7" xfId="8314"/>
    <cellStyle name="40% - Accent2 5 2 10 7 2" xfId="28713"/>
    <cellStyle name="40% - Accent2 5 2 10 8" xfId="8315"/>
    <cellStyle name="40% - Accent2 5 2 10 8 2" xfId="28714"/>
    <cellStyle name="40% - Accent2 5 2 10 9" xfId="8316"/>
    <cellStyle name="40% - Accent2 5 2 10 9 2" xfId="28715"/>
    <cellStyle name="40% - Accent2 5 2 11" xfId="8317"/>
    <cellStyle name="40% - Accent2 5 2 11 2" xfId="8318"/>
    <cellStyle name="40% - Accent2 5 2 11 2 2" xfId="28717"/>
    <cellStyle name="40% - Accent2 5 2 11 3" xfId="28716"/>
    <cellStyle name="40% - Accent2 5 2 12" xfId="8319"/>
    <cellStyle name="40% - Accent2 5 2 12 2" xfId="8320"/>
    <cellStyle name="40% - Accent2 5 2 12 2 2" xfId="28719"/>
    <cellStyle name="40% - Accent2 5 2 12 3" xfId="28718"/>
    <cellStyle name="40% - Accent2 5 2 13" xfId="8321"/>
    <cellStyle name="40% - Accent2 5 2 13 2" xfId="28720"/>
    <cellStyle name="40% - Accent2 5 2 14" xfId="8322"/>
    <cellStyle name="40% - Accent2 5 2 14 2" xfId="28721"/>
    <cellStyle name="40% - Accent2 5 2 15" xfId="8323"/>
    <cellStyle name="40% - Accent2 5 2 15 2" xfId="28722"/>
    <cellStyle name="40% - Accent2 5 2 16" xfId="8324"/>
    <cellStyle name="40% - Accent2 5 2 16 2" xfId="28723"/>
    <cellStyle name="40% - Accent2 5 2 17" xfId="8325"/>
    <cellStyle name="40% - Accent2 5 2 17 2" xfId="28724"/>
    <cellStyle name="40% - Accent2 5 2 18" xfId="8326"/>
    <cellStyle name="40% - Accent2 5 2 18 2" xfId="28725"/>
    <cellStyle name="40% - Accent2 5 2 19" xfId="8305"/>
    <cellStyle name="40% - Accent2 5 2 19 2" xfId="28704"/>
    <cellStyle name="40% - Accent2 5 2 2" xfId="515"/>
    <cellStyle name="40% - Accent2 5 2 2 10" xfId="8328"/>
    <cellStyle name="40% - Accent2 5 2 2 10 2" xfId="28727"/>
    <cellStyle name="40% - Accent2 5 2 2 11" xfId="8327"/>
    <cellStyle name="40% - Accent2 5 2 2 11 2" xfId="28726"/>
    <cellStyle name="40% - Accent2 5 2 2 12" xfId="20006"/>
    <cellStyle name="40% - Accent2 5 2 2 12 2" xfId="36056"/>
    <cellStyle name="40% - Accent2 5 2 2 13" xfId="21502"/>
    <cellStyle name="40% - Accent2 5 2 2 2" xfId="1386"/>
    <cellStyle name="40% - Accent2 5 2 2 2 10" xfId="8329"/>
    <cellStyle name="40% - Accent2 5 2 2 2 10 2" xfId="28728"/>
    <cellStyle name="40% - Accent2 5 2 2 2 11" xfId="20754"/>
    <cellStyle name="40% - Accent2 5 2 2 2 12" xfId="22317"/>
    <cellStyle name="40% - Accent2 5 2 2 2 2" xfId="2413"/>
    <cellStyle name="40% - Accent2 5 2 2 2 2 2" xfId="8331"/>
    <cellStyle name="40% - Accent2 5 2 2 2 2 2 2" xfId="28730"/>
    <cellStyle name="40% - Accent2 5 2 2 2 2 3" xfId="8330"/>
    <cellStyle name="40% - Accent2 5 2 2 2 2 3 2" xfId="28729"/>
    <cellStyle name="40% - Accent2 5 2 2 2 2 4" xfId="23344"/>
    <cellStyle name="40% - Accent2 5 2 2 2 3" xfId="3890"/>
    <cellStyle name="40% - Accent2 5 2 2 2 3 2" xfId="8333"/>
    <cellStyle name="40% - Accent2 5 2 2 2 3 2 2" xfId="28732"/>
    <cellStyle name="40% - Accent2 5 2 2 2 3 3" xfId="8332"/>
    <cellStyle name="40% - Accent2 5 2 2 2 3 3 2" xfId="28731"/>
    <cellStyle name="40% - Accent2 5 2 2 2 3 4" xfId="24795"/>
    <cellStyle name="40% - Accent2 5 2 2 2 4" xfId="8334"/>
    <cellStyle name="40% - Accent2 5 2 2 2 4 2" xfId="28733"/>
    <cellStyle name="40% - Accent2 5 2 2 2 5" xfId="8335"/>
    <cellStyle name="40% - Accent2 5 2 2 2 5 2" xfId="28734"/>
    <cellStyle name="40% - Accent2 5 2 2 2 6" xfId="8336"/>
    <cellStyle name="40% - Accent2 5 2 2 2 6 2" xfId="28735"/>
    <cellStyle name="40% - Accent2 5 2 2 2 7" xfId="8337"/>
    <cellStyle name="40% - Accent2 5 2 2 2 7 2" xfId="28736"/>
    <cellStyle name="40% - Accent2 5 2 2 2 8" xfId="8338"/>
    <cellStyle name="40% - Accent2 5 2 2 2 8 2" xfId="28737"/>
    <cellStyle name="40% - Accent2 5 2 2 2 9" xfId="8339"/>
    <cellStyle name="40% - Accent2 5 2 2 2 9 2" xfId="28738"/>
    <cellStyle name="40% - Accent2 5 2 2 3" xfId="2412"/>
    <cellStyle name="40% - Accent2 5 2 2 3 2" xfId="8341"/>
    <cellStyle name="40% - Accent2 5 2 2 3 2 2" xfId="28740"/>
    <cellStyle name="40% - Accent2 5 2 2 3 3" xfId="8340"/>
    <cellStyle name="40% - Accent2 5 2 2 3 3 2" xfId="28739"/>
    <cellStyle name="40% - Accent2 5 2 2 3 4" xfId="23343"/>
    <cellStyle name="40% - Accent2 5 2 2 4" xfId="3889"/>
    <cellStyle name="40% - Accent2 5 2 2 4 2" xfId="8343"/>
    <cellStyle name="40% - Accent2 5 2 2 4 2 2" xfId="28742"/>
    <cellStyle name="40% - Accent2 5 2 2 4 3" xfId="8342"/>
    <cellStyle name="40% - Accent2 5 2 2 4 3 2" xfId="28741"/>
    <cellStyle name="40% - Accent2 5 2 2 4 4" xfId="24794"/>
    <cellStyle name="40% - Accent2 5 2 2 5" xfId="8344"/>
    <cellStyle name="40% - Accent2 5 2 2 5 2" xfId="28743"/>
    <cellStyle name="40% - Accent2 5 2 2 6" xfId="8345"/>
    <cellStyle name="40% - Accent2 5 2 2 6 2" xfId="28744"/>
    <cellStyle name="40% - Accent2 5 2 2 7" xfId="8346"/>
    <cellStyle name="40% - Accent2 5 2 2 7 2" xfId="28745"/>
    <cellStyle name="40% - Accent2 5 2 2 8" xfId="8347"/>
    <cellStyle name="40% - Accent2 5 2 2 8 2" xfId="28746"/>
    <cellStyle name="40% - Accent2 5 2 2 9" xfId="8348"/>
    <cellStyle name="40% - Accent2 5 2 2 9 2" xfId="28747"/>
    <cellStyle name="40% - Accent2 5 2 20" xfId="19866"/>
    <cellStyle name="40% - Accent2 5 2 20 2" xfId="35916"/>
    <cellStyle name="40% - Accent2 5 2 21" xfId="21362"/>
    <cellStyle name="40% - Accent2 5 2 3" xfId="640"/>
    <cellStyle name="40% - Accent2 5 2 3 10" xfId="8350"/>
    <cellStyle name="40% - Accent2 5 2 3 10 2" xfId="28749"/>
    <cellStyle name="40% - Accent2 5 2 3 11" xfId="8349"/>
    <cellStyle name="40% - Accent2 5 2 3 11 2" xfId="28748"/>
    <cellStyle name="40% - Accent2 5 2 3 12" xfId="20118"/>
    <cellStyle name="40% - Accent2 5 2 3 12 2" xfId="36168"/>
    <cellStyle name="40% - Accent2 5 2 3 13" xfId="21614"/>
    <cellStyle name="40% - Accent2 5 2 3 2" xfId="1387"/>
    <cellStyle name="40% - Accent2 5 2 3 2 10" xfId="8351"/>
    <cellStyle name="40% - Accent2 5 2 3 2 10 2" xfId="28750"/>
    <cellStyle name="40% - Accent2 5 2 3 2 11" xfId="20866"/>
    <cellStyle name="40% - Accent2 5 2 3 2 12" xfId="22318"/>
    <cellStyle name="40% - Accent2 5 2 3 2 2" xfId="2415"/>
    <cellStyle name="40% - Accent2 5 2 3 2 2 2" xfId="8353"/>
    <cellStyle name="40% - Accent2 5 2 3 2 2 2 2" xfId="28752"/>
    <cellStyle name="40% - Accent2 5 2 3 2 2 3" xfId="8352"/>
    <cellStyle name="40% - Accent2 5 2 3 2 2 3 2" xfId="28751"/>
    <cellStyle name="40% - Accent2 5 2 3 2 2 4" xfId="23346"/>
    <cellStyle name="40% - Accent2 5 2 3 2 3" xfId="3892"/>
    <cellStyle name="40% - Accent2 5 2 3 2 3 2" xfId="8355"/>
    <cellStyle name="40% - Accent2 5 2 3 2 3 2 2" xfId="28754"/>
    <cellStyle name="40% - Accent2 5 2 3 2 3 3" xfId="8354"/>
    <cellStyle name="40% - Accent2 5 2 3 2 3 3 2" xfId="28753"/>
    <cellStyle name="40% - Accent2 5 2 3 2 3 4" xfId="24797"/>
    <cellStyle name="40% - Accent2 5 2 3 2 4" xfId="8356"/>
    <cellStyle name="40% - Accent2 5 2 3 2 4 2" xfId="28755"/>
    <cellStyle name="40% - Accent2 5 2 3 2 5" xfId="8357"/>
    <cellStyle name="40% - Accent2 5 2 3 2 5 2" xfId="28756"/>
    <cellStyle name="40% - Accent2 5 2 3 2 6" xfId="8358"/>
    <cellStyle name="40% - Accent2 5 2 3 2 6 2" xfId="28757"/>
    <cellStyle name="40% - Accent2 5 2 3 2 7" xfId="8359"/>
    <cellStyle name="40% - Accent2 5 2 3 2 7 2" xfId="28758"/>
    <cellStyle name="40% - Accent2 5 2 3 2 8" xfId="8360"/>
    <cellStyle name="40% - Accent2 5 2 3 2 8 2" xfId="28759"/>
    <cellStyle name="40% - Accent2 5 2 3 2 9" xfId="8361"/>
    <cellStyle name="40% - Accent2 5 2 3 2 9 2" xfId="28760"/>
    <cellStyle name="40% - Accent2 5 2 3 3" xfId="2414"/>
    <cellStyle name="40% - Accent2 5 2 3 3 2" xfId="8363"/>
    <cellStyle name="40% - Accent2 5 2 3 3 2 2" xfId="28762"/>
    <cellStyle name="40% - Accent2 5 2 3 3 3" xfId="8362"/>
    <cellStyle name="40% - Accent2 5 2 3 3 3 2" xfId="28761"/>
    <cellStyle name="40% - Accent2 5 2 3 3 4" xfId="23345"/>
    <cellStyle name="40% - Accent2 5 2 3 4" xfId="3891"/>
    <cellStyle name="40% - Accent2 5 2 3 4 2" xfId="8365"/>
    <cellStyle name="40% - Accent2 5 2 3 4 2 2" xfId="28764"/>
    <cellStyle name="40% - Accent2 5 2 3 4 3" xfId="8364"/>
    <cellStyle name="40% - Accent2 5 2 3 4 3 2" xfId="28763"/>
    <cellStyle name="40% - Accent2 5 2 3 4 4" xfId="24796"/>
    <cellStyle name="40% - Accent2 5 2 3 5" xfId="8366"/>
    <cellStyle name="40% - Accent2 5 2 3 5 2" xfId="28765"/>
    <cellStyle name="40% - Accent2 5 2 3 6" xfId="8367"/>
    <cellStyle name="40% - Accent2 5 2 3 6 2" xfId="28766"/>
    <cellStyle name="40% - Accent2 5 2 3 7" xfId="8368"/>
    <cellStyle name="40% - Accent2 5 2 3 7 2" xfId="28767"/>
    <cellStyle name="40% - Accent2 5 2 3 8" xfId="8369"/>
    <cellStyle name="40% - Accent2 5 2 3 8 2" xfId="28768"/>
    <cellStyle name="40% - Accent2 5 2 3 9" xfId="8370"/>
    <cellStyle name="40% - Accent2 5 2 3 9 2" xfId="28769"/>
    <cellStyle name="40% - Accent2 5 2 4" xfId="762"/>
    <cellStyle name="40% - Accent2 5 2 4 10" xfId="8372"/>
    <cellStyle name="40% - Accent2 5 2 4 10 2" xfId="28771"/>
    <cellStyle name="40% - Accent2 5 2 4 11" xfId="8371"/>
    <cellStyle name="40% - Accent2 5 2 4 11 2" xfId="28770"/>
    <cellStyle name="40% - Accent2 5 2 4 12" xfId="20232"/>
    <cellStyle name="40% - Accent2 5 2 4 12 2" xfId="36282"/>
    <cellStyle name="40% - Accent2 5 2 4 13" xfId="21728"/>
    <cellStyle name="40% - Accent2 5 2 4 2" xfId="1388"/>
    <cellStyle name="40% - Accent2 5 2 4 2 10" xfId="8373"/>
    <cellStyle name="40% - Accent2 5 2 4 2 10 2" xfId="28772"/>
    <cellStyle name="40% - Accent2 5 2 4 2 11" xfId="20980"/>
    <cellStyle name="40% - Accent2 5 2 4 2 12" xfId="22319"/>
    <cellStyle name="40% - Accent2 5 2 4 2 2" xfId="2417"/>
    <cellStyle name="40% - Accent2 5 2 4 2 2 2" xfId="8375"/>
    <cellStyle name="40% - Accent2 5 2 4 2 2 2 2" xfId="28774"/>
    <cellStyle name="40% - Accent2 5 2 4 2 2 3" xfId="8374"/>
    <cellStyle name="40% - Accent2 5 2 4 2 2 3 2" xfId="28773"/>
    <cellStyle name="40% - Accent2 5 2 4 2 2 4" xfId="23348"/>
    <cellStyle name="40% - Accent2 5 2 4 2 3" xfId="3894"/>
    <cellStyle name="40% - Accent2 5 2 4 2 3 2" xfId="8377"/>
    <cellStyle name="40% - Accent2 5 2 4 2 3 2 2" xfId="28776"/>
    <cellStyle name="40% - Accent2 5 2 4 2 3 3" xfId="8376"/>
    <cellStyle name="40% - Accent2 5 2 4 2 3 3 2" xfId="28775"/>
    <cellStyle name="40% - Accent2 5 2 4 2 3 4" xfId="24799"/>
    <cellStyle name="40% - Accent2 5 2 4 2 4" xfId="8378"/>
    <cellStyle name="40% - Accent2 5 2 4 2 4 2" xfId="28777"/>
    <cellStyle name="40% - Accent2 5 2 4 2 5" xfId="8379"/>
    <cellStyle name="40% - Accent2 5 2 4 2 5 2" xfId="28778"/>
    <cellStyle name="40% - Accent2 5 2 4 2 6" xfId="8380"/>
    <cellStyle name="40% - Accent2 5 2 4 2 6 2" xfId="28779"/>
    <cellStyle name="40% - Accent2 5 2 4 2 7" xfId="8381"/>
    <cellStyle name="40% - Accent2 5 2 4 2 7 2" xfId="28780"/>
    <cellStyle name="40% - Accent2 5 2 4 2 8" xfId="8382"/>
    <cellStyle name="40% - Accent2 5 2 4 2 8 2" xfId="28781"/>
    <cellStyle name="40% - Accent2 5 2 4 2 9" xfId="8383"/>
    <cellStyle name="40% - Accent2 5 2 4 2 9 2" xfId="28782"/>
    <cellStyle name="40% - Accent2 5 2 4 3" xfId="2416"/>
    <cellStyle name="40% - Accent2 5 2 4 3 2" xfId="8385"/>
    <cellStyle name="40% - Accent2 5 2 4 3 2 2" xfId="28784"/>
    <cellStyle name="40% - Accent2 5 2 4 3 3" xfId="8384"/>
    <cellStyle name="40% - Accent2 5 2 4 3 3 2" xfId="28783"/>
    <cellStyle name="40% - Accent2 5 2 4 3 4" xfId="23347"/>
    <cellStyle name="40% - Accent2 5 2 4 4" xfId="3893"/>
    <cellStyle name="40% - Accent2 5 2 4 4 2" xfId="8387"/>
    <cellStyle name="40% - Accent2 5 2 4 4 2 2" xfId="28786"/>
    <cellStyle name="40% - Accent2 5 2 4 4 3" xfId="8386"/>
    <cellStyle name="40% - Accent2 5 2 4 4 3 2" xfId="28785"/>
    <cellStyle name="40% - Accent2 5 2 4 4 4" xfId="24798"/>
    <cellStyle name="40% - Accent2 5 2 4 5" xfId="8388"/>
    <cellStyle name="40% - Accent2 5 2 4 5 2" xfId="28787"/>
    <cellStyle name="40% - Accent2 5 2 4 6" xfId="8389"/>
    <cellStyle name="40% - Accent2 5 2 4 6 2" xfId="28788"/>
    <cellStyle name="40% - Accent2 5 2 4 7" xfId="8390"/>
    <cellStyle name="40% - Accent2 5 2 4 7 2" xfId="28789"/>
    <cellStyle name="40% - Accent2 5 2 4 8" xfId="8391"/>
    <cellStyle name="40% - Accent2 5 2 4 8 2" xfId="28790"/>
    <cellStyle name="40% - Accent2 5 2 4 9" xfId="8392"/>
    <cellStyle name="40% - Accent2 5 2 4 9 2" xfId="28791"/>
    <cellStyle name="40% - Accent2 5 2 5" xfId="881"/>
    <cellStyle name="40% - Accent2 5 2 5 10" xfId="8394"/>
    <cellStyle name="40% - Accent2 5 2 5 10 2" xfId="28793"/>
    <cellStyle name="40% - Accent2 5 2 5 11" xfId="8393"/>
    <cellStyle name="40% - Accent2 5 2 5 11 2" xfId="28792"/>
    <cellStyle name="40% - Accent2 5 2 5 12" xfId="20344"/>
    <cellStyle name="40% - Accent2 5 2 5 12 2" xfId="36394"/>
    <cellStyle name="40% - Accent2 5 2 5 13" xfId="21840"/>
    <cellStyle name="40% - Accent2 5 2 5 2" xfId="1389"/>
    <cellStyle name="40% - Accent2 5 2 5 2 10" xfId="8395"/>
    <cellStyle name="40% - Accent2 5 2 5 2 10 2" xfId="28794"/>
    <cellStyle name="40% - Accent2 5 2 5 2 11" xfId="21092"/>
    <cellStyle name="40% - Accent2 5 2 5 2 12" xfId="22320"/>
    <cellStyle name="40% - Accent2 5 2 5 2 2" xfId="2419"/>
    <cellStyle name="40% - Accent2 5 2 5 2 2 2" xfId="8397"/>
    <cellStyle name="40% - Accent2 5 2 5 2 2 2 2" xfId="28796"/>
    <cellStyle name="40% - Accent2 5 2 5 2 2 3" xfId="8396"/>
    <cellStyle name="40% - Accent2 5 2 5 2 2 3 2" xfId="28795"/>
    <cellStyle name="40% - Accent2 5 2 5 2 2 4" xfId="23350"/>
    <cellStyle name="40% - Accent2 5 2 5 2 3" xfId="3896"/>
    <cellStyle name="40% - Accent2 5 2 5 2 3 2" xfId="8399"/>
    <cellStyle name="40% - Accent2 5 2 5 2 3 2 2" xfId="28798"/>
    <cellStyle name="40% - Accent2 5 2 5 2 3 3" xfId="8398"/>
    <cellStyle name="40% - Accent2 5 2 5 2 3 3 2" xfId="28797"/>
    <cellStyle name="40% - Accent2 5 2 5 2 3 4" xfId="24801"/>
    <cellStyle name="40% - Accent2 5 2 5 2 4" xfId="8400"/>
    <cellStyle name="40% - Accent2 5 2 5 2 4 2" xfId="28799"/>
    <cellStyle name="40% - Accent2 5 2 5 2 5" xfId="8401"/>
    <cellStyle name="40% - Accent2 5 2 5 2 5 2" xfId="28800"/>
    <cellStyle name="40% - Accent2 5 2 5 2 6" xfId="8402"/>
    <cellStyle name="40% - Accent2 5 2 5 2 6 2" xfId="28801"/>
    <cellStyle name="40% - Accent2 5 2 5 2 7" xfId="8403"/>
    <cellStyle name="40% - Accent2 5 2 5 2 7 2" xfId="28802"/>
    <cellStyle name="40% - Accent2 5 2 5 2 8" xfId="8404"/>
    <cellStyle name="40% - Accent2 5 2 5 2 8 2" xfId="28803"/>
    <cellStyle name="40% - Accent2 5 2 5 2 9" xfId="8405"/>
    <cellStyle name="40% - Accent2 5 2 5 2 9 2" xfId="28804"/>
    <cellStyle name="40% - Accent2 5 2 5 3" xfId="2418"/>
    <cellStyle name="40% - Accent2 5 2 5 3 2" xfId="8407"/>
    <cellStyle name="40% - Accent2 5 2 5 3 2 2" xfId="28806"/>
    <cellStyle name="40% - Accent2 5 2 5 3 3" xfId="8406"/>
    <cellStyle name="40% - Accent2 5 2 5 3 3 2" xfId="28805"/>
    <cellStyle name="40% - Accent2 5 2 5 3 4" xfId="23349"/>
    <cellStyle name="40% - Accent2 5 2 5 4" xfId="3895"/>
    <cellStyle name="40% - Accent2 5 2 5 4 2" xfId="8409"/>
    <cellStyle name="40% - Accent2 5 2 5 4 2 2" xfId="28808"/>
    <cellStyle name="40% - Accent2 5 2 5 4 3" xfId="8408"/>
    <cellStyle name="40% - Accent2 5 2 5 4 3 2" xfId="28807"/>
    <cellStyle name="40% - Accent2 5 2 5 4 4" xfId="24800"/>
    <cellStyle name="40% - Accent2 5 2 5 5" xfId="8410"/>
    <cellStyle name="40% - Accent2 5 2 5 5 2" xfId="28809"/>
    <cellStyle name="40% - Accent2 5 2 5 6" xfId="8411"/>
    <cellStyle name="40% - Accent2 5 2 5 6 2" xfId="28810"/>
    <cellStyle name="40% - Accent2 5 2 5 7" xfId="8412"/>
    <cellStyle name="40% - Accent2 5 2 5 7 2" xfId="28811"/>
    <cellStyle name="40% - Accent2 5 2 5 8" xfId="8413"/>
    <cellStyle name="40% - Accent2 5 2 5 8 2" xfId="28812"/>
    <cellStyle name="40% - Accent2 5 2 5 9" xfId="8414"/>
    <cellStyle name="40% - Accent2 5 2 5 9 2" xfId="28813"/>
    <cellStyle name="40% - Accent2 5 2 6" xfId="998"/>
    <cellStyle name="40% - Accent2 5 2 6 10" xfId="8416"/>
    <cellStyle name="40% - Accent2 5 2 6 10 2" xfId="28815"/>
    <cellStyle name="40% - Accent2 5 2 6 11" xfId="8415"/>
    <cellStyle name="40% - Accent2 5 2 6 11 2" xfId="28814"/>
    <cellStyle name="40% - Accent2 5 2 6 12" xfId="20458"/>
    <cellStyle name="40% - Accent2 5 2 6 12 2" xfId="36508"/>
    <cellStyle name="40% - Accent2 5 2 6 13" xfId="21954"/>
    <cellStyle name="40% - Accent2 5 2 6 2" xfId="1390"/>
    <cellStyle name="40% - Accent2 5 2 6 2 10" xfId="8417"/>
    <cellStyle name="40% - Accent2 5 2 6 2 10 2" xfId="28816"/>
    <cellStyle name="40% - Accent2 5 2 6 2 11" xfId="21206"/>
    <cellStyle name="40% - Accent2 5 2 6 2 12" xfId="22321"/>
    <cellStyle name="40% - Accent2 5 2 6 2 2" xfId="2421"/>
    <cellStyle name="40% - Accent2 5 2 6 2 2 2" xfId="8419"/>
    <cellStyle name="40% - Accent2 5 2 6 2 2 2 2" xfId="28818"/>
    <cellStyle name="40% - Accent2 5 2 6 2 2 3" xfId="8418"/>
    <cellStyle name="40% - Accent2 5 2 6 2 2 3 2" xfId="28817"/>
    <cellStyle name="40% - Accent2 5 2 6 2 2 4" xfId="23352"/>
    <cellStyle name="40% - Accent2 5 2 6 2 3" xfId="3898"/>
    <cellStyle name="40% - Accent2 5 2 6 2 3 2" xfId="8421"/>
    <cellStyle name="40% - Accent2 5 2 6 2 3 2 2" xfId="28820"/>
    <cellStyle name="40% - Accent2 5 2 6 2 3 3" xfId="8420"/>
    <cellStyle name="40% - Accent2 5 2 6 2 3 3 2" xfId="28819"/>
    <cellStyle name="40% - Accent2 5 2 6 2 3 4" xfId="24803"/>
    <cellStyle name="40% - Accent2 5 2 6 2 4" xfId="8422"/>
    <cellStyle name="40% - Accent2 5 2 6 2 4 2" xfId="28821"/>
    <cellStyle name="40% - Accent2 5 2 6 2 5" xfId="8423"/>
    <cellStyle name="40% - Accent2 5 2 6 2 5 2" xfId="28822"/>
    <cellStyle name="40% - Accent2 5 2 6 2 6" xfId="8424"/>
    <cellStyle name="40% - Accent2 5 2 6 2 6 2" xfId="28823"/>
    <cellStyle name="40% - Accent2 5 2 6 2 7" xfId="8425"/>
    <cellStyle name="40% - Accent2 5 2 6 2 7 2" xfId="28824"/>
    <cellStyle name="40% - Accent2 5 2 6 2 8" xfId="8426"/>
    <cellStyle name="40% - Accent2 5 2 6 2 8 2" xfId="28825"/>
    <cellStyle name="40% - Accent2 5 2 6 2 9" xfId="8427"/>
    <cellStyle name="40% - Accent2 5 2 6 2 9 2" xfId="28826"/>
    <cellStyle name="40% - Accent2 5 2 6 3" xfId="2420"/>
    <cellStyle name="40% - Accent2 5 2 6 3 2" xfId="8429"/>
    <cellStyle name="40% - Accent2 5 2 6 3 2 2" xfId="28828"/>
    <cellStyle name="40% - Accent2 5 2 6 3 3" xfId="8428"/>
    <cellStyle name="40% - Accent2 5 2 6 3 3 2" xfId="28827"/>
    <cellStyle name="40% - Accent2 5 2 6 3 4" xfId="23351"/>
    <cellStyle name="40% - Accent2 5 2 6 4" xfId="3897"/>
    <cellStyle name="40% - Accent2 5 2 6 4 2" xfId="8431"/>
    <cellStyle name="40% - Accent2 5 2 6 4 2 2" xfId="28830"/>
    <cellStyle name="40% - Accent2 5 2 6 4 3" xfId="8430"/>
    <cellStyle name="40% - Accent2 5 2 6 4 3 2" xfId="28829"/>
    <cellStyle name="40% - Accent2 5 2 6 4 4" xfId="24802"/>
    <cellStyle name="40% - Accent2 5 2 6 5" xfId="8432"/>
    <cellStyle name="40% - Accent2 5 2 6 5 2" xfId="28831"/>
    <cellStyle name="40% - Accent2 5 2 6 6" xfId="8433"/>
    <cellStyle name="40% - Accent2 5 2 6 6 2" xfId="28832"/>
    <cellStyle name="40% - Accent2 5 2 6 7" xfId="8434"/>
    <cellStyle name="40% - Accent2 5 2 6 7 2" xfId="28833"/>
    <cellStyle name="40% - Accent2 5 2 6 8" xfId="8435"/>
    <cellStyle name="40% - Accent2 5 2 6 8 2" xfId="28834"/>
    <cellStyle name="40% - Accent2 5 2 6 9" xfId="8436"/>
    <cellStyle name="40% - Accent2 5 2 6 9 2" xfId="28835"/>
    <cellStyle name="40% - Accent2 5 2 7" xfId="833"/>
    <cellStyle name="40% - Accent2 5 2 7 10" xfId="8438"/>
    <cellStyle name="40% - Accent2 5 2 7 10 2" xfId="28837"/>
    <cellStyle name="40% - Accent2 5 2 7 11" xfId="8437"/>
    <cellStyle name="40% - Accent2 5 2 7 11 2" xfId="28836"/>
    <cellStyle name="40% - Accent2 5 2 7 12" xfId="20301"/>
    <cellStyle name="40% - Accent2 5 2 7 12 2" xfId="36351"/>
    <cellStyle name="40% - Accent2 5 2 7 13" xfId="21797"/>
    <cellStyle name="40% - Accent2 5 2 7 2" xfId="1391"/>
    <cellStyle name="40% - Accent2 5 2 7 2 10" xfId="8439"/>
    <cellStyle name="40% - Accent2 5 2 7 2 10 2" xfId="28838"/>
    <cellStyle name="40% - Accent2 5 2 7 2 11" xfId="21049"/>
    <cellStyle name="40% - Accent2 5 2 7 2 12" xfId="22322"/>
    <cellStyle name="40% - Accent2 5 2 7 2 2" xfId="2423"/>
    <cellStyle name="40% - Accent2 5 2 7 2 2 2" xfId="8441"/>
    <cellStyle name="40% - Accent2 5 2 7 2 2 2 2" xfId="28840"/>
    <cellStyle name="40% - Accent2 5 2 7 2 2 3" xfId="8440"/>
    <cellStyle name="40% - Accent2 5 2 7 2 2 3 2" xfId="28839"/>
    <cellStyle name="40% - Accent2 5 2 7 2 2 4" xfId="23354"/>
    <cellStyle name="40% - Accent2 5 2 7 2 3" xfId="3900"/>
    <cellStyle name="40% - Accent2 5 2 7 2 3 2" xfId="8443"/>
    <cellStyle name="40% - Accent2 5 2 7 2 3 2 2" xfId="28842"/>
    <cellStyle name="40% - Accent2 5 2 7 2 3 3" xfId="8442"/>
    <cellStyle name="40% - Accent2 5 2 7 2 3 3 2" xfId="28841"/>
    <cellStyle name="40% - Accent2 5 2 7 2 3 4" xfId="24805"/>
    <cellStyle name="40% - Accent2 5 2 7 2 4" xfId="8444"/>
    <cellStyle name="40% - Accent2 5 2 7 2 4 2" xfId="28843"/>
    <cellStyle name="40% - Accent2 5 2 7 2 5" xfId="8445"/>
    <cellStyle name="40% - Accent2 5 2 7 2 5 2" xfId="28844"/>
    <cellStyle name="40% - Accent2 5 2 7 2 6" xfId="8446"/>
    <cellStyle name="40% - Accent2 5 2 7 2 6 2" xfId="28845"/>
    <cellStyle name="40% - Accent2 5 2 7 2 7" xfId="8447"/>
    <cellStyle name="40% - Accent2 5 2 7 2 7 2" xfId="28846"/>
    <cellStyle name="40% - Accent2 5 2 7 2 8" xfId="8448"/>
    <cellStyle name="40% - Accent2 5 2 7 2 8 2" xfId="28847"/>
    <cellStyle name="40% - Accent2 5 2 7 2 9" xfId="8449"/>
    <cellStyle name="40% - Accent2 5 2 7 2 9 2" xfId="28848"/>
    <cellStyle name="40% - Accent2 5 2 7 3" xfId="2422"/>
    <cellStyle name="40% - Accent2 5 2 7 3 2" xfId="8451"/>
    <cellStyle name="40% - Accent2 5 2 7 3 2 2" xfId="28850"/>
    <cellStyle name="40% - Accent2 5 2 7 3 3" xfId="8450"/>
    <cellStyle name="40% - Accent2 5 2 7 3 3 2" xfId="28849"/>
    <cellStyle name="40% - Accent2 5 2 7 3 4" xfId="23353"/>
    <cellStyle name="40% - Accent2 5 2 7 4" xfId="3899"/>
    <cellStyle name="40% - Accent2 5 2 7 4 2" xfId="8453"/>
    <cellStyle name="40% - Accent2 5 2 7 4 2 2" xfId="28852"/>
    <cellStyle name="40% - Accent2 5 2 7 4 3" xfId="8452"/>
    <cellStyle name="40% - Accent2 5 2 7 4 3 2" xfId="28851"/>
    <cellStyle name="40% - Accent2 5 2 7 4 4" xfId="24804"/>
    <cellStyle name="40% - Accent2 5 2 7 5" xfId="8454"/>
    <cellStyle name="40% - Accent2 5 2 7 5 2" xfId="28853"/>
    <cellStyle name="40% - Accent2 5 2 7 6" xfId="8455"/>
    <cellStyle name="40% - Accent2 5 2 7 6 2" xfId="28854"/>
    <cellStyle name="40% - Accent2 5 2 7 7" xfId="8456"/>
    <cellStyle name="40% - Accent2 5 2 7 7 2" xfId="28855"/>
    <cellStyle name="40% - Accent2 5 2 7 8" xfId="8457"/>
    <cellStyle name="40% - Accent2 5 2 7 8 2" xfId="28856"/>
    <cellStyle name="40% - Accent2 5 2 7 9" xfId="8458"/>
    <cellStyle name="40% - Accent2 5 2 7 9 2" xfId="28857"/>
    <cellStyle name="40% - Accent2 5 2 8" xfId="1392"/>
    <cellStyle name="40% - Accent2 5 2 8 10" xfId="8459"/>
    <cellStyle name="40% - Accent2 5 2 8 10 2" xfId="28858"/>
    <cellStyle name="40% - Accent2 5 2 8 11" xfId="20614"/>
    <cellStyle name="40% - Accent2 5 2 8 12" xfId="22323"/>
    <cellStyle name="40% - Accent2 5 2 8 2" xfId="2424"/>
    <cellStyle name="40% - Accent2 5 2 8 2 2" xfId="8461"/>
    <cellStyle name="40% - Accent2 5 2 8 2 2 2" xfId="28860"/>
    <cellStyle name="40% - Accent2 5 2 8 2 3" xfId="8460"/>
    <cellStyle name="40% - Accent2 5 2 8 2 3 2" xfId="28859"/>
    <cellStyle name="40% - Accent2 5 2 8 2 4" xfId="23355"/>
    <cellStyle name="40% - Accent2 5 2 8 3" xfId="3901"/>
    <cellStyle name="40% - Accent2 5 2 8 3 2" xfId="8463"/>
    <cellStyle name="40% - Accent2 5 2 8 3 2 2" xfId="28862"/>
    <cellStyle name="40% - Accent2 5 2 8 3 3" xfId="8462"/>
    <cellStyle name="40% - Accent2 5 2 8 3 3 2" xfId="28861"/>
    <cellStyle name="40% - Accent2 5 2 8 3 4" xfId="24806"/>
    <cellStyle name="40% - Accent2 5 2 8 4" xfId="8464"/>
    <cellStyle name="40% - Accent2 5 2 8 4 2" xfId="28863"/>
    <cellStyle name="40% - Accent2 5 2 8 5" xfId="8465"/>
    <cellStyle name="40% - Accent2 5 2 8 5 2" xfId="28864"/>
    <cellStyle name="40% - Accent2 5 2 8 6" xfId="8466"/>
    <cellStyle name="40% - Accent2 5 2 8 6 2" xfId="28865"/>
    <cellStyle name="40% - Accent2 5 2 8 7" xfId="8467"/>
    <cellStyle name="40% - Accent2 5 2 8 7 2" xfId="28866"/>
    <cellStyle name="40% - Accent2 5 2 8 8" xfId="8468"/>
    <cellStyle name="40% - Accent2 5 2 8 8 2" xfId="28867"/>
    <cellStyle name="40% - Accent2 5 2 8 9" xfId="8469"/>
    <cellStyle name="40% - Accent2 5 2 8 9 2" xfId="28868"/>
    <cellStyle name="40% - Accent2 5 2 9" xfId="2411"/>
    <cellStyle name="40% - Accent2 5 2 9 10" xfId="8470"/>
    <cellStyle name="40% - Accent2 5 2 9 10 2" xfId="28869"/>
    <cellStyle name="40% - Accent2 5 2 9 11" xfId="23342"/>
    <cellStyle name="40% - Accent2 5 2 9 2" xfId="8471"/>
    <cellStyle name="40% - Accent2 5 2 9 2 2" xfId="8472"/>
    <cellStyle name="40% - Accent2 5 2 9 2 2 2" xfId="28871"/>
    <cellStyle name="40% - Accent2 5 2 9 2 3" xfId="28870"/>
    <cellStyle name="40% - Accent2 5 2 9 3" xfId="8473"/>
    <cellStyle name="40% - Accent2 5 2 9 3 2" xfId="8474"/>
    <cellStyle name="40% - Accent2 5 2 9 3 2 2" xfId="28873"/>
    <cellStyle name="40% - Accent2 5 2 9 3 3" xfId="28872"/>
    <cellStyle name="40% - Accent2 5 2 9 4" xfId="8475"/>
    <cellStyle name="40% - Accent2 5 2 9 4 2" xfId="28874"/>
    <cellStyle name="40% - Accent2 5 2 9 5" xfId="8476"/>
    <cellStyle name="40% - Accent2 5 2 9 5 2" xfId="28875"/>
    <cellStyle name="40% - Accent2 5 2 9 6" xfId="8477"/>
    <cellStyle name="40% - Accent2 5 2 9 6 2" xfId="28876"/>
    <cellStyle name="40% - Accent2 5 2 9 7" xfId="8478"/>
    <cellStyle name="40% - Accent2 5 2 9 7 2" xfId="28877"/>
    <cellStyle name="40% - Accent2 5 2 9 8" xfId="8479"/>
    <cellStyle name="40% - Accent2 5 2 9 8 2" xfId="28878"/>
    <cellStyle name="40% - Accent2 5 2 9 9" xfId="8480"/>
    <cellStyle name="40% - Accent2 5 2 9 9 2" xfId="28879"/>
    <cellStyle name="40% - Accent2 5 20" xfId="8272"/>
    <cellStyle name="40% - Accent2 5 20 2" xfId="28671"/>
    <cellStyle name="40% - Accent2 5 21" xfId="19844"/>
    <cellStyle name="40% - Accent2 5 21 2" xfId="35894"/>
    <cellStyle name="40% - Accent2 5 22" xfId="21340"/>
    <cellStyle name="40% - Accent2 5 3" xfId="309"/>
    <cellStyle name="40% - Accent2 5 3 10" xfId="3902"/>
    <cellStyle name="40% - Accent2 5 3 10 2" xfId="8482"/>
    <cellStyle name="40% - Accent2 5 3 10 2 2" xfId="28881"/>
    <cellStyle name="40% - Accent2 5 3 10 3" xfId="24807"/>
    <cellStyle name="40% - Accent2 5 3 11" xfId="8481"/>
    <cellStyle name="40% - Accent2 5 3 11 2" xfId="28880"/>
    <cellStyle name="40% - Accent2 5 3 12" xfId="19909"/>
    <cellStyle name="40% - Accent2 5 3 12 2" xfId="35959"/>
    <cellStyle name="40% - Accent2 5 3 13" xfId="21405"/>
    <cellStyle name="40% - Accent2 5 3 2" xfId="561"/>
    <cellStyle name="40% - Accent2 5 3 2 10" xfId="8483"/>
    <cellStyle name="40% - Accent2 5 3 2 10 2" xfId="28882"/>
    <cellStyle name="40% - Accent2 5 3 2 11" xfId="20051"/>
    <cellStyle name="40% - Accent2 5 3 2 11 2" xfId="36101"/>
    <cellStyle name="40% - Accent2 5 3 2 12" xfId="21547"/>
    <cellStyle name="40% - Accent2 5 3 2 2" xfId="1393"/>
    <cellStyle name="40% - Accent2 5 3 2 2 2" xfId="2427"/>
    <cellStyle name="40% - Accent2 5 3 2 2 2 2" xfId="8485"/>
    <cellStyle name="40% - Accent2 5 3 2 2 2 2 2" xfId="28884"/>
    <cellStyle name="40% - Accent2 5 3 2 2 2 3" xfId="23358"/>
    <cellStyle name="40% - Accent2 5 3 2 2 3" xfId="3904"/>
    <cellStyle name="40% - Accent2 5 3 2 2 3 2" xfId="24809"/>
    <cellStyle name="40% - Accent2 5 3 2 2 4" xfId="8484"/>
    <cellStyle name="40% - Accent2 5 3 2 2 4 2" xfId="28883"/>
    <cellStyle name="40% - Accent2 5 3 2 2 5" xfId="20799"/>
    <cellStyle name="40% - Accent2 5 3 2 2 6" xfId="22324"/>
    <cellStyle name="40% - Accent2 5 3 2 3" xfId="2426"/>
    <cellStyle name="40% - Accent2 5 3 2 3 2" xfId="8487"/>
    <cellStyle name="40% - Accent2 5 3 2 3 2 2" xfId="28886"/>
    <cellStyle name="40% - Accent2 5 3 2 3 3" xfId="8486"/>
    <cellStyle name="40% - Accent2 5 3 2 3 3 2" xfId="28885"/>
    <cellStyle name="40% - Accent2 5 3 2 3 4" xfId="23357"/>
    <cellStyle name="40% - Accent2 5 3 2 4" xfId="3903"/>
    <cellStyle name="40% - Accent2 5 3 2 4 2" xfId="8488"/>
    <cellStyle name="40% - Accent2 5 3 2 4 2 2" xfId="28887"/>
    <cellStyle name="40% - Accent2 5 3 2 4 3" xfId="24808"/>
    <cellStyle name="40% - Accent2 5 3 2 5" xfId="8489"/>
    <cellStyle name="40% - Accent2 5 3 2 5 2" xfId="28888"/>
    <cellStyle name="40% - Accent2 5 3 2 6" xfId="8490"/>
    <cellStyle name="40% - Accent2 5 3 2 6 2" xfId="28889"/>
    <cellStyle name="40% - Accent2 5 3 2 7" xfId="8491"/>
    <cellStyle name="40% - Accent2 5 3 2 7 2" xfId="28890"/>
    <cellStyle name="40% - Accent2 5 3 2 8" xfId="8492"/>
    <cellStyle name="40% - Accent2 5 3 2 8 2" xfId="28891"/>
    <cellStyle name="40% - Accent2 5 3 2 9" xfId="8493"/>
    <cellStyle name="40% - Accent2 5 3 2 9 2" xfId="28892"/>
    <cellStyle name="40% - Accent2 5 3 3" xfId="683"/>
    <cellStyle name="40% - Accent2 5 3 3 2" xfId="1394"/>
    <cellStyle name="40% - Accent2 5 3 3 2 2" xfId="2429"/>
    <cellStyle name="40% - Accent2 5 3 3 2 2 2" xfId="23360"/>
    <cellStyle name="40% - Accent2 5 3 3 2 3" xfId="3906"/>
    <cellStyle name="40% - Accent2 5 3 3 2 3 2" xfId="24811"/>
    <cellStyle name="40% - Accent2 5 3 3 2 4" xfId="8495"/>
    <cellStyle name="40% - Accent2 5 3 3 2 4 2" xfId="28894"/>
    <cellStyle name="40% - Accent2 5 3 3 2 5" xfId="20909"/>
    <cellStyle name="40% - Accent2 5 3 3 2 6" xfId="22325"/>
    <cellStyle name="40% - Accent2 5 3 3 3" xfId="2428"/>
    <cellStyle name="40% - Accent2 5 3 3 3 2" xfId="8496"/>
    <cellStyle name="40% - Accent2 5 3 3 3 2 2" xfId="28895"/>
    <cellStyle name="40% - Accent2 5 3 3 3 3" xfId="23359"/>
    <cellStyle name="40% - Accent2 5 3 3 4" xfId="3905"/>
    <cellStyle name="40% - Accent2 5 3 3 4 2" xfId="24810"/>
    <cellStyle name="40% - Accent2 5 3 3 5" xfId="8494"/>
    <cellStyle name="40% - Accent2 5 3 3 5 2" xfId="28893"/>
    <cellStyle name="40% - Accent2 5 3 3 6" xfId="20161"/>
    <cellStyle name="40% - Accent2 5 3 3 6 2" xfId="36211"/>
    <cellStyle name="40% - Accent2 5 3 3 7" xfId="21657"/>
    <cellStyle name="40% - Accent2 5 3 4" xfId="806"/>
    <cellStyle name="40% - Accent2 5 3 4 2" xfId="1395"/>
    <cellStyle name="40% - Accent2 5 3 4 2 2" xfId="2431"/>
    <cellStyle name="40% - Accent2 5 3 4 2 2 2" xfId="23362"/>
    <cellStyle name="40% - Accent2 5 3 4 2 3" xfId="3908"/>
    <cellStyle name="40% - Accent2 5 3 4 2 3 2" xfId="24813"/>
    <cellStyle name="40% - Accent2 5 3 4 2 4" xfId="8498"/>
    <cellStyle name="40% - Accent2 5 3 4 2 4 2" xfId="28897"/>
    <cellStyle name="40% - Accent2 5 3 4 2 5" xfId="21023"/>
    <cellStyle name="40% - Accent2 5 3 4 2 6" xfId="22326"/>
    <cellStyle name="40% - Accent2 5 3 4 3" xfId="2430"/>
    <cellStyle name="40% - Accent2 5 3 4 3 2" xfId="8499"/>
    <cellStyle name="40% - Accent2 5 3 4 3 2 2" xfId="28898"/>
    <cellStyle name="40% - Accent2 5 3 4 3 3" xfId="23361"/>
    <cellStyle name="40% - Accent2 5 3 4 4" xfId="3907"/>
    <cellStyle name="40% - Accent2 5 3 4 4 2" xfId="24812"/>
    <cellStyle name="40% - Accent2 5 3 4 5" xfId="8497"/>
    <cellStyle name="40% - Accent2 5 3 4 5 2" xfId="28896"/>
    <cellStyle name="40% - Accent2 5 3 4 6" xfId="20275"/>
    <cellStyle name="40% - Accent2 5 3 4 6 2" xfId="36325"/>
    <cellStyle name="40% - Accent2 5 3 4 7" xfId="21771"/>
    <cellStyle name="40% - Accent2 5 3 5" xfId="924"/>
    <cellStyle name="40% - Accent2 5 3 5 2" xfId="1396"/>
    <cellStyle name="40% - Accent2 5 3 5 2 2" xfId="2433"/>
    <cellStyle name="40% - Accent2 5 3 5 2 2 2" xfId="23364"/>
    <cellStyle name="40% - Accent2 5 3 5 2 3" xfId="3910"/>
    <cellStyle name="40% - Accent2 5 3 5 2 3 2" xfId="24815"/>
    <cellStyle name="40% - Accent2 5 3 5 2 4" xfId="8501"/>
    <cellStyle name="40% - Accent2 5 3 5 2 4 2" xfId="28900"/>
    <cellStyle name="40% - Accent2 5 3 5 2 5" xfId="21135"/>
    <cellStyle name="40% - Accent2 5 3 5 2 6" xfId="22327"/>
    <cellStyle name="40% - Accent2 5 3 5 3" xfId="2432"/>
    <cellStyle name="40% - Accent2 5 3 5 3 2" xfId="23363"/>
    <cellStyle name="40% - Accent2 5 3 5 4" xfId="3909"/>
    <cellStyle name="40% - Accent2 5 3 5 4 2" xfId="24814"/>
    <cellStyle name="40% - Accent2 5 3 5 5" xfId="8500"/>
    <cellStyle name="40% - Accent2 5 3 5 5 2" xfId="28899"/>
    <cellStyle name="40% - Accent2 5 3 5 6" xfId="20387"/>
    <cellStyle name="40% - Accent2 5 3 5 6 2" xfId="36437"/>
    <cellStyle name="40% - Accent2 5 3 5 7" xfId="21883"/>
    <cellStyle name="40% - Accent2 5 3 6" xfId="1043"/>
    <cellStyle name="40% - Accent2 5 3 6 2" xfId="1397"/>
    <cellStyle name="40% - Accent2 5 3 6 2 2" xfId="2435"/>
    <cellStyle name="40% - Accent2 5 3 6 2 2 2" xfId="23366"/>
    <cellStyle name="40% - Accent2 5 3 6 2 3" xfId="3912"/>
    <cellStyle name="40% - Accent2 5 3 6 2 3 2" xfId="24817"/>
    <cellStyle name="40% - Accent2 5 3 6 2 4" xfId="8503"/>
    <cellStyle name="40% - Accent2 5 3 6 2 4 2" xfId="28902"/>
    <cellStyle name="40% - Accent2 5 3 6 2 5" xfId="21251"/>
    <cellStyle name="40% - Accent2 5 3 6 2 6" xfId="22328"/>
    <cellStyle name="40% - Accent2 5 3 6 3" xfId="2434"/>
    <cellStyle name="40% - Accent2 5 3 6 3 2" xfId="23365"/>
    <cellStyle name="40% - Accent2 5 3 6 4" xfId="3911"/>
    <cellStyle name="40% - Accent2 5 3 6 4 2" xfId="24816"/>
    <cellStyle name="40% - Accent2 5 3 6 5" xfId="8502"/>
    <cellStyle name="40% - Accent2 5 3 6 5 2" xfId="28901"/>
    <cellStyle name="40% - Accent2 5 3 6 6" xfId="20503"/>
    <cellStyle name="40% - Accent2 5 3 6 6 2" xfId="36553"/>
    <cellStyle name="40% - Accent2 5 3 6 7" xfId="21999"/>
    <cellStyle name="40% - Accent2 5 3 7" xfId="714"/>
    <cellStyle name="40% - Accent2 5 3 7 2" xfId="1398"/>
    <cellStyle name="40% - Accent2 5 3 7 2 2" xfId="2437"/>
    <cellStyle name="40% - Accent2 5 3 7 2 2 2" xfId="23368"/>
    <cellStyle name="40% - Accent2 5 3 7 2 3" xfId="3914"/>
    <cellStyle name="40% - Accent2 5 3 7 2 3 2" xfId="24819"/>
    <cellStyle name="40% - Accent2 5 3 7 2 4" xfId="8505"/>
    <cellStyle name="40% - Accent2 5 3 7 2 4 2" xfId="28904"/>
    <cellStyle name="40% - Accent2 5 3 7 2 5" xfId="20936"/>
    <cellStyle name="40% - Accent2 5 3 7 2 6" xfId="22329"/>
    <cellStyle name="40% - Accent2 5 3 7 3" xfId="2436"/>
    <cellStyle name="40% - Accent2 5 3 7 3 2" xfId="23367"/>
    <cellStyle name="40% - Accent2 5 3 7 4" xfId="3913"/>
    <cellStyle name="40% - Accent2 5 3 7 4 2" xfId="24818"/>
    <cellStyle name="40% - Accent2 5 3 7 5" xfId="8504"/>
    <cellStyle name="40% - Accent2 5 3 7 5 2" xfId="28903"/>
    <cellStyle name="40% - Accent2 5 3 7 6" xfId="20188"/>
    <cellStyle name="40% - Accent2 5 3 7 6 2" xfId="36238"/>
    <cellStyle name="40% - Accent2 5 3 7 7" xfId="21684"/>
    <cellStyle name="40% - Accent2 5 3 8" xfId="1399"/>
    <cellStyle name="40% - Accent2 5 3 8 2" xfId="2438"/>
    <cellStyle name="40% - Accent2 5 3 8 2 2" xfId="23369"/>
    <cellStyle name="40% - Accent2 5 3 8 3" xfId="3915"/>
    <cellStyle name="40% - Accent2 5 3 8 3 2" xfId="24820"/>
    <cellStyle name="40% - Accent2 5 3 8 4" xfId="8506"/>
    <cellStyle name="40% - Accent2 5 3 8 4 2" xfId="28905"/>
    <cellStyle name="40% - Accent2 5 3 8 5" xfId="20657"/>
    <cellStyle name="40% - Accent2 5 3 8 6" xfId="22330"/>
    <cellStyle name="40% - Accent2 5 3 9" xfId="2425"/>
    <cellStyle name="40% - Accent2 5 3 9 2" xfId="8507"/>
    <cellStyle name="40% - Accent2 5 3 9 2 2" xfId="28906"/>
    <cellStyle name="40% - Accent2 5 3 9 3" xfId="23356"/>
    <cellStyle name="40% - Accent2 5 4" xfId="493"/>
    <cellStyle name="40% - Accent2 5 4 10" xfId="8509"/>
    <cellStyle name="40% - Accent2 5 4 10 2" xfId="28908"/>
    <cellStyle name="40% - Accent2 5 4 11" xfId="8508"/>
    <cellStyle name="40% - Accent2 5 4 11 2" xfId="28907"/>
    <cellStyle name="40% - Accent2 5 4 12" xfId="19984"/>
    <cellStyle name="40% - Accent2 5 4 12 2" xfId="36034"/>
    <cellStyle name="40% - Accent2 5 4 13" xfId="21480"/>
    <cellStyle name="40% - Accent2 5 4 2" xfId="1400"/>
    <cellStyle name="40% - Accent2 5 4 2 10" xfId="8510"/>
    <cellStyle name="40% - Accent2 5 4 2 10 2" xfId="28909"/>
    <cellStyle name="40% - Accent2 5 4 2 11" xfId="20732"/>
    <cellStyle name="40% - Accent2 5 4 2 12" xfId="22331"/>
    <cellStyle name="40% - Accent2 5 4 2 2" xfId="2440"/>
    <cellStyle name="40% - Accent2 5 4 2 2 2" xfId="8512"/>
    <cellStyle name="40% - Accent2 5 4 2 2 2 2" xfId="28911"/>
    <cellStyle name="40% - Accent2 5 4 2 2 3" xfId="8511"/>
    <cellStyle name="40% - Accent2 5 4 2 2 3 2" xfId="28910"/>
    <cellStyle name="40% - Accent2 5 4 2 2 4" xfId="23371"/>
    <cellStyle name="40% - Accent2 5 4 2 3" xfId="3917"/>
    <cellStyle name="40% - Accent2 5 4 2 3 2" xfId="8514"/>
    <cellStyle name="40% - Accent2 5 4 2 3 2 2" xfId="28913"/>
    <cellStyle name="40% - Accent2 5 4 2 3 3" xfId="8513"/>
    <cellStyle name="40% - Accent2 5 4 2 3 3 2" xfId="28912"/>
    <cellStyle name="40% - Accent2 5 4 2 3 4" xfId="24822"/>
    <cellStyle name="40% - Accent2 5 4 2 4" xfId="8515"/>
    <cellStyle name="40% - Accent2 5 4 2 4 2" xfId="28914"/>
    <cellStyle name="40% - Accent2 5 4 2 5" xfId="8516"/>
    <cellStyle name="40% - Accent2 5 4 2 5 2" xfId="28915"/>
    <cellStyle name="40% - Accent2 5 4 2 6" xfId="8517"/>
    <cellStyle name="40% - Accent2 5 4 2 6 2" xfId="28916"/>
    <cellStyle name="40% - Accent2 5 4 2 7" xfId="8518"/>
    <cellStyle name="40% - Accent2 5 4 2 7 2" xfId="28917"/>
    <cellStyle name="40% - Accent2 5 4 2 8" xfId="8519"/>
    <cellStyle name="40% - Accent2 5 4 2 8 2" xfId="28918"/>
    <cellStyle name="40% - Accent2 5 4 2 9" xfId="8520"/>
    <cellStyle name="40% - Accent2 5 4 2 9 2" xfId="28919"/>
    <cellStyle name="40% - Accent2 5 4 3" xfId="2439"/>
    <cellStyle name="40% - Accent2 5 4 3 2" xfId="8522"/>
    <cellStyle name="40% - Accent2 5 4 3 2 2" xfId="28921"/>
    <cellStyle name="40% - Accent2 5 4 3 3" xfId="8521"/>
    <cellStyle name="40% - Accent2 5 4 3 3 2" xfId="28920"/>
    <cellStyle name="40% - Accent2 5 4 3 4" xfId="23370"/>
    <cellStyle name="40% - Accent2 5 4 4" xfId="3916"/>
    <cellStyle name="40% - Accent2 5 4 4 2" xfId="8524"/>
    <cellStyle name="40% - Accent2 5 4 4 2 2" xfId="28923"/>
    <cellStyle name="40% - Accent2 5 4 4 3" xfId="8523"/>
    <cellStyle name="40% - Accent2 5 4 4 3 2" xfId="28922"/>
    <cellStyle name="40% - Accent2 5 4 4 4" xfId="24821"/>
    <cellStyle name="40% - Accent2 5 4 5" xfId="8525"/>
    <cellStyle name="40% - Accent2 5 4 5 2" xfId="28924"/>
    <cellStyle name="40% - Accent2 5 4 6" xfId="8526"/>
    <cellStyle name="40% - Accent2 5 4 6 2" xfId="28925"/>
    <cellStyle name="40% - Accent2 5 4 7" xfId="8527"/>
    <cellStyle name="40% - Accent2 5 4 7 2" xfId="28926"/>
    <cellStyle name="40% - Accent2 5 4 8" xfId="8528"/>
    <cellStyle name="40% - Accent2 5 4 8 2" xfId="28927"/>
    <cellStyle name="40% - Accent2 5 4 9" xfId="8529"/>
    <cellStyle name="40% - Accent2 5 4 9 2" xfId="28928"/>
    <cellStyle name="40% - Accent2 5 5" xfId="618"/>
    <cellStyle name="40% - Accent2 5 5 10" xfId="8531"/>
    <cellStyle name="40% - Accent2 5 5 10 2" xfId="28930"/>
    <cellStyle name="40% - Accent2 5 5 11" xfId="8530"/>
    <cellStyle name="40% - Accent2 5 5 11 2" xfId="28929"/>
    <cellStyle name="40% - Accent2 5 5 12" xfId="20096"/>
    <cellStyle name="40% - Accent2 5 5 12 2" xfId="36146"/>
    <cellStyle name="40% - Accent2 5 5 13" xfId="21592"/>
    <cellStyle name="40% - Accent2 5 5 2" xfId="1401"/>
    <cellStyle name="40% - Accent2 5 5 2 10" xfId="8532"/>
    <cellStyle name="40% - Accent2 5 5 2 10 2" xfId="28931"/>
    <cellStyle name="40% - Accent2 5 5 2 11" xfId="20844"/>
    <cellStyle name="40% - Accent2 5 5 2 12" xfId="22332"/>
    <cellStyle name="40% - Accent2 5 5 2 2" xfId="2442"/>
    <cellStyle name="40% - Accent2 5 5 2 2 2" xfId="8534"/>
    <cellStyle name="40% - Accent2 5 5 2 2 2 2" xfId="28933"/>
    <cellStyle name="40% - Accent2 5 5 2 2 3" xfId="8533"/>
    <cellStyle name="40% - Accent2 5 5 2 2 3 2" xfId="28932"/>
    <cellStyle name="40% - Accent2 5 5 2 2 4" xfId="23373"/>
    <cellStyle name="40% - Accent2 5 5 2 3" xfId="3919"/>
    <cellStyle name="40% - Accent2 5 5 2 3 2" xfId="8536"/>
    <cellStyle name="40% - Accent2 5 5 2 3 2 2" xfId="28935"/>
    <cellStyle name="40% - Accent2 5 5 2 3 3" xfId="8535"/>
    <cellStyle name="40% - Accent2 5 5 2 3 3 2" xfId="28934"/>
    <cellStyle name="40% - Accent2 5 5 2 3 4" xfId="24824"/>
    <cellStyle name="40% - Accent2 5 5 2 4" xfId="8537"/>
    <cellStyle name="40% - Accent2 5 5 2 4 2" xfId="28936"/>
    <cellStyle name="40% - Accent2 5 5 2 5" xfId="8538"/>
    <cellStyle name="40% - Accent2 5 5 2 5 2" xfId="28937"/>
    <cellStyle name="40% - Accent2 5 5 2 6" xfId="8539"/>
    <cellStyle name="40% - Accent2 5 5 2 6 2" xfId="28938"/>
    <cellStyle name="40% - Accent2 5 5 2 7" xfId="8540"/>
    <cellStyle name="40% - Accent2 5 5 2 7 2" xfId="28939"/>
    <cellStyle name="40% - Accent2 5 5 2 8" xfId="8541"/>
    <cellStyle name="40% - Accent2 5 5 2 8 2" xfId="28940"/>
    <cellStyle name="40% - Accent2 5 5 2 9" xfId="8542"/>
    <cellStyle name="40% - Accent2 5 5 2 9 2" xfId="28941"/>
    <cellStyle name="40% - Accent2 5 5 3" xfId="2441"/>
    <cellStyle name="40% - Accent2 5 5 3 2" xfId="8544"/>
    <cellStyle name="40% - Accent2 5 5 3 2 2" xfId="28943"/>
    <cellStyle name="40% - Accent2 5 5 3 3" xfId="8543"/>
    <cellStyle name="40% - Accent2 5 5 3 3 2" xfId="28942"/>
    <cellStyle name="40% - Accent2 5 5 3 4" xfId="23372"/>
    <cellStyle name="40% - Accent2 5 5 4" xfId="3918"/>
    <cellStyle name="40% - Accent2 5 5 4 2" xfId="8546"/>
    <cellStyle name="40% - Accent2 5 5 4 2 2" xfId="28945"/>
    <cellStyle name="40% - Accent2 5 5 4 3" xfId="8545"/>
    <cellStyle name="40% - Accent2 5 5 4 3 2" xfId="28944"/>
    <cellStyle name="40% - Accent2 5 5 4 4" xfId="24823"/>
    <cellStyle name="40% - Accent2 5 5 5" xfId="8547"/>
    <cellStyle name="40% - Accent2 5 5 5 2" xfId="28946"/>
    <cellStyle name="40% - Accent2 5 5 6" xfId="8548"/>
    <cellStyle name="40% - Accent2 5 5 6 2" xfId="28947"/>
    <cellStyle name="40% - Accent2 5 5 7" xfId="8549"/>
    <cellStyle name="40% - Accent2 5 5 7 2" xfId="28948"/>
    <cellStyle name="40% - Accent2 5 5 8" xfId="8550"/>
    <cellStyle name="40% - Accent2 5 5 8 2" xfId="28949"/>
    <cellStyle name="40% - Accent2 5 5 9" xfId="8551"/>
    <cellStyle name="40% - Accent2 5 5 9 2" xfId="28950"/>
    <cellStyle name="40% - Accent2 5 6" xfId="740"/>
    <cellStyle name="40% - Accent2 5 6 10" xfId="8553"/>
    <cellStyle name="40% - Accent2 5 6 10 2" xfId="28952"/>
    <cellStyle name="40% - Accent2 5 6 11" xfId="8552"/>
    <cellStyle name="40% - Accent2 5 6 11 2" xfId="28951"/>
    <cellStyle name="40% - Accent2 5 6 12" xfId="20210"/>
    <cellStyle name="40% - Accent2 5 6 12 2" xfId="36260"/>
    <cellStyle name="40% - Accent2 5 6 13" xfId="21706"/>
    <cellStyle name="40% - Accent2 5 6 2" xfId="1402"/>
    <cellStyle name="40% - Accent2 5 6 2 10" xfId="8554"/>
    <cellStyle name="40% - Accent2 5 6 2 10 2" xfId="28953"/>
    <cellStyle name="40% - Accent2 5 6 2 11" xfId="20958"/>
    <cellStyle name="40% - Accent2 5 6 2 12" xfId="22333"/>
    <cellStyle name="40% - Accent2 5 6 2 2" xfId="2444"/>
    <cellStyle name="40% - Accent2 5 6 2 2 2" xfId="8556"/>
    <cellStyle name="40% - Accent2 5 6 2 2 2 2" xfId="28955"/>
    <cellStyle name="40% - Accent2 5 6 2 2 3" xfId="8555"/>
    <cellStyle name="40% - Accent2 5 6 2 2 3 2" xfId="28954"/>
    <cellStyle name="40% - Accent2 5 6 2 2 4" xfId="23375"/>
    <cellStyle name="40% - Accent2 5 6 2 3" xfId="3921"/>
    <cellStyle name="40% - Accent2 5 6 2 3 2" xfId="8558"/>
    <cellStyle name="40% - Accent2 5 6 2 3 2 2" xfId="28957"/>
    <cellStyle name="40% - Accent2 5 6 2 3 3" xfId="8557"/>
    <cellStyle name="40% - Accent2 5 6 2 3 3 2" xfId="28956"/>
    <cellStyle name="40% - Accent2 5 6 2 3 4" xfId="24826"/>
    <cellStyle name="40% - Accent2 5 6 2 4" xfId="8559"/>
    <cellStyle name="40% - Accent2 5 6 2 4 2" xfId="28958"/>
    <cellStyle name="40% - Accent2 5 6 2 5" xfId="8560"/>
    <cellStyle name="40% - Accent2 5 6 2 5 2" xfId="28959"/>
    <cellStyle name="40% - Accent2 5 6 2 6" xfId="8561"/>
    <cellStyle name="40% - Accent2 5 6 2 6 2" xfId="28960"/>
    <cellStyle name="40% - Accent2 5 6 2 7" xfId="8562"/>
    <cellStyle name="40% - Accent2 5 6 2 7 2" xfId="28961"/>
    <cellStyle name="40% - Accent2 5 6 2 8" xfId="8563"/>
    <cellStyle name="40% - Accent2 5 6 2 8 2" xfId="28962"/>
    <cellStyle name="40% - Accent2 5 6 2 9" xfId="8564"/>
    <cellStyle name="40% - Accent2 5 6 2 9 2" xfId="28963"/>
    <cellStyle name="40% - Accent2 5 6 3" xfId="2443"/>
    <cellStyle name="40% - Accent2 5 6 3 2" xfId="8566"/>
    <cellStyle name="40% - Accent2 5 6 3 2 2" xfId="28965"/>
    <cellStyle name="40% - Accent2 5 6 3 3" xfId="8565"/>
    <cellStyle name="40% - Accent2 5 6 3 3 2" xfId="28964"/>
    <cellStyle name="40% - Accent2 5 6 3 4" xfId="23374"/>
    <cellStyle name="40% - Accent2 5 6 4" xfId="3920"/>
    <cellStyle name="40% - Accent2 5 6 4 2" xfId="8568"/>
    <cellStyle name="40% - Accent2 5 6 4 2 2" xfId="28967"/>
    <cellStyle name="40% - Accent2 5 6 4 3" xfId="8567"/>
    <cellStyle name="40% - Accent2 5 6 4 3 2" xfId="28966"/>
    <cellStyle name="40% - Accent2 5 6 4 4" xfId="24825"/>
    <cellStyle name="40% - Accent2 5 6 5" xfId="8569"/>
    <cellStyle name="40% - Accent2 5 6 5 2" xfId="28968"/>
    <cellStyle name="40% - Accent2 5 6 6" xfId="8570"/>
    <cellStyle name="40% - Accent2 5 6 6 2" xfId="28969"/>
    <cellStyle name="40% - Accent2 5 6 7" xfId="8571"/>
    <cellStyle name="40% - Accent2 5 6 7 2" xfId="28970"/>
    <cellStyle name="40% - Accent2 5 6 8" xfId="8572"/>
    <cellStyle name="40% - Accent2 5 6 8 2" xfId="28971"/>
    <cellStyle name="40% - Accent2 5 6 9" xfId="8573"/>
    <cellStyle name="40% - Accent2 5 6 9 2" xfId="28972"/>
    <cellStyle name="40% - Accent2 5 7" xfId="859"/>
    <cellStyle name="40% - Accent2 5 7 10" xfId="8575"/>
    <cellStyle name="40% - Accent2 5 7 10 2" xfId="28974"/>
    <cellStyle name="40% - Accent2 5 7 11" xfId="8574"/>
    <cellStyle name="40% - Accent2 5 7 11 2" xfId="28973"/>
    <cellStyle name="40% - Accent2 5 7 12" xfId="20322"/>
    <cellStyle name="40% - Accent2 5 7 12 2" xfId="36372"/>
    <cellStyle name="40% - Accent2 5 7 13" xfId="21818"/>
    <cellStyle name="40% - Accent2 5 7 2" xfId="1403"/>
    <cellStyle name="40% - Accent2 5 7 2 10" xfId="8576"/>
    <cellStyle name="40% - Accent2 5 7 2 10 2" xfId="28975"/>
    <cellStyle name="40% - Accent2 5 7 2 11" xfId="21070"/>
    <cellStyle name="40% - Accent2 5 7 2 12" xfId="22334"/>
    <cellStyle name="40% - Accent2 5 7 2 2" xfId="2446"/>
    <cellStyle name="40% - Accent2 5 7 2 2 2" xfId="8578"/>
    <cellStyle name="40% - Accent2 5 7 2 2 2 2" xfId="28977"/>
    <cellStyle name="40% - Accent2 5 7 2 2 3" xfId="8577"/>
    <cellStyle name="40% - Accent2 5 7 2 2 3 2" xfId="28976"/>
    <cellStyle name="40% - Accent2 5 7 2 2 4" xfId="23377"/>
    <cellStyle name="40% - Accent2 5 7 2 3" xfId="3923"/>
    <cellStyle name="40% - Accent2 5 7 2 3 2" xfId="8580"/>
    <cellStyle name="40% - Accent2 5 7 2 3 2 2" xfId="28979"/>
    <cellStyle name="40% - Accent2 5 7 2 3 3" xfId="8579"/>
    <cellStyle name="40% - Accent2 5 7 2 3 3 2" xfId="28978"/>
    <cellStyle name="40% - Accent2 5 7 2 3 4" xfId="24828"/>
    <cellStyle name="40% - Accent2 5 7 2 4" xfId="8581"/>
    <cellStyle name="40% - Accent2 5 7 2 4 2" xfId="28980"/>
    <cellStyle name="40% - Accent2 5 7 2 5" xfId="8582"/>
    <cellStyle name="40% - Accent2 5 7 2 5 2" xfId="28981"/>
    <cellStyle name="40% - Accent2 5 7 2 6" xfId="8583"/>
    <cellStyle name="40% - Accent2 5 7 2 6 2" xfId="28982"/>
    <cellStyle name="40% - Accent2 5 7 2 7" xfId="8584"/>
    <cellStyle name="40% - Accent2 5 7 2 7 2" xfId="28983"/>
    <cellStyle name="40% - Accent2 5 7 2 8" xfId="8585"/>
    <cellStyle name="40% - Accent2 5 7 2 8 2" xfId="28984"/>
    <cellStyle name="40% - Accent2 5 7 2 9" xfId="8586"/>
    <cellStyle name="40% - Accent2 5 7 2 9 2" xfId="28985"/>
    <cellStyle name="40% - Accent2 5 7 3" xfId="2445"/>
    <cellStyle name="40% - Accent2 5 7 3 2" xfId="8588"/>
    <cellStyle name="40% - Accent2 5 7 3 2 2" xfId="28987"/>
    <cellStyle name="40% - Accent2 5 7 3 3" xfId="8587"/>
    <cellStyle name="40% - Accent2 5 7 3 3 2" xfId="28986"/>
    <cellStyle name="40% - Accent2 5 7 3 4" xfId="23376"/>
    <cellStyle name="40% - Accent2 5 7 4" xfId="3922"/>
    <cellStyle name="40% - Accent2 5 7 4 2" xfId="8590"/>
    <cellStyle name="40% - Accent2 5 7 4 2 2" xfId="28989"/>
    <cellStyle name="40% - Accent2 5 7 4 3" xfId="8589"/>
    <cellStyle name="40% - Accent2 5 7 4 3 2" xfId="28988"/>
    <cellStyle name="40% - Accent2 5 7 4 4" xfId="24827"/>
    <cellStyle name="40% - Accent2 5 7 5" xfId="8591"/>
    <cellStyle name="40% - Accent2 5 7 5 2" xfId="28990"/>
    <cellStyle name="40% - Accent2 5 7 6" xfId="8592"/>
    <cellStyle name="40% - Accent2 5 7 6 2" xfId="28991"/>
    <cellStyle name="40% - Accent2 5 7 7" xfId="8593"/>
    <cellStyle name="40% - Accent2 5 7 7 2" xfId="28992"/>
    <cellStyle name="40% - Accent2 5 7 8" xfId="8594"/>
    <cellStyle name="40% - Accent2 5 7 8 2" xfId="28993"/>
    <cellStyle name="40% - Accent2 5 7 9" xfId="8595"/>
    <cellStyle name="40% - Accent2 5 7 9 2" xfId="28994"/>
    <cellStyle name="40% - Accent2 5 8" xfId="976"/>
    <cellStyle name="40% - Accent2 5 8 10" xfId="8597"/>
    <cellStyle name="40% - Accent2 5 8 10 2" xfId="28996"/>
    <cellStyle name="40% - Accent2 5 8 11" xfId="8596"/>
    <cellStyle name="40% - Accent2 5 8 11 2" xfId="28995"/>
    <cellStyle name="40% - Accent2 5 8 12" xfId="20436"/>
    <cellStyle name="40% - Accent2 5 8 12 2" xfId="36486"/>
    <cellStyle name="40% - Accent2 5 8 13" xfId="21932"/>
    <cellStyle name="40% - Accent2 5 8 2" xfId="1404"/>
    <cellStyle name="40% - Accent2 5 8 2 10" xfId="8598"/>
    <cellStyle name="40% - Accent2 5 8 2 10 2" xfId="28997"/>
    <cellStyle name="40% - Accent2 5 8 2 11" xfId="21184"/>
    <cellStyle name="40% - Accent2 5 8 2 12" xfId="22335"/>
    <cellStyle name="40% - Accent2 5 8 2 2" xfId="2448"/>
    <cellStyle name="40% - Accent2 5 8 2 2 2" xfId="8600"/>
    <cellStyle name="40% - Accent2 5 8 2 2 2 2" xfId="28999"/>
    <cellStyle name="40% - Accent2 5 8 2 2 3" xfId="8599"/>
    <cellStyle name="40% - Accent2 5 8 2 2 3 2" xfId="28998"/>
    <cellStyle name="40% - Accent2 5 8 2 2 4" xfId="23379"/>
    <cellStyle name="40% - Accent2 5 8 2 3" xfId="3925"/>
    <cellStyle name="40% - Accent2 5 8 2 3 2" xfId="8602"/>
    <cellStyle name="40% - Accent2 5 8 2 3 2 2" xfId="29001"/>
    <cellStyle name="40% - Accent2 5 8 2 3 3" xfId="8601"/>
    <cellStyle name="40% - Accent2 5 8 2 3 3 2" xfId="29000"/>
    <cellStyle name="40% - Accent2 5 8 2 3 4" xfId="24830"/>
    <cellStyle name="40% - Accent2 5 8 2 4" xfId="8603"/>
    <cellStyle name="40% - Accent2 5 8 2 4 2" xfId="29002"/>
    <cellStyle name="40% - Accent2 5 8 2 5" xfId="8604"/>
    <cellStyle name="40% - Accent2 5 8 2 5 2" xfId="29003"/>
    <cellStyle name="40% - Accent2 5 8 2 6" xfId="8605"/>
    <cellStyle name="40% - Accent2 5 8 2 6 2" xfId="29004"/>
    <cellStyle name="40% - Accent2 5 8 2 7" xfId="8606"/>
    <cellStyle name="40% - Accent2 5 8 2 7 2" xfId="29005"/>
    <cellStyle name="40% - Accent2 5 8 2 8" xfId="8607"/>
    <cellStyle name="40% - Accent2 5 8 2 8 2" xfId="29006"/>
    <cellStyle name="40% - Accent2 5 8 2 9" xfId="8608"/>
    <cellStyle name="40% - Accent2 5 8 2 9 2" xfId="29007"/>
    <cellStyle name="40% - Accent2 5 8 3" xfId="2447"/>
    <cellStyle name="40% - Accent2 5 8 3 2" xfId="8610"/>
    <cellStyle name="40% - Accent2 5 8 3 2 2" xfId="29009"/>
    <cellStyle name="40% - Accent2 5 8 3 3" xfId="8609"/>
    <cellStyle name="40% - Accent2 5 8 3 3 2" xfId="29008"/>
    <cellStyle name="40% - Accent2 5 8 3 4" xfId="23378"/>
    <cellStyle name="40% - Accent2 5 8 4" xfId="3924"/>
    <cellStyle name="40% - Accent2 5 8 4 2" xfId="8612"/>
    <cellStyle name="40% - Accent2 5 8 4 2 2" xfId="29011"/>
    <cellStyle name="40% - Accent2 5 8 4 3" xfId="8611"/>
    <cellStyle name="40% - Accent2 5 8 4 3 2" xfId="29010"/>
    <cellStyle name="40% - Accent2 5 8 4 4" xfId="24829"/>
    <cellStyle name="40% - Accent2 5 8 5" xfId="8613"/>
    <cellStyle name="40% - Accent2 5 8 5 2" xfId="29012"/>
    <cellStyle name="40% - Accent2 5 8 6" xfId="8614"/>
    <cellStyle name="40% - Accent2 5 8 6 2" xfId="29013"/>
    <cellStyle name="40% - Accent2 5 8 7" xfId="8615"/>
    <cellStyle name="40% - Accent2 5 8 7 2" xfId="29014"/>
    <cellStyle name="40% - Accent2 5 8 8" xfId="8616"/>
    <cellStyle name="40% - Accent2 5 8 8 2" xfId="29015"/>
    <cellStyle name="40% - Accent2 5 8 9" xfId="8617"/>
    <cellStyle name="40% - Accent2 5 8 9 2" xfId="29016"/>
    <cellStyle name="40% - Accent2 5 9" xfId="346"/>
    <cellStyle name="40% - Accent2 5 9 10" xfId="8618"/>
    <cellStyle name="40% - Accent2 5 9 10 2" xfId="29017"/>
    <cellStyle name="40% - Accent2 5 9 11" xfId="19933"/>
    <cellStyle name="40% - Accent2 5 9 11 2" xfId="35983"/>
    <cellStyle name="40% - Accent2 5 9 12" xfId="21429"/>
    <cellStyle name="40% - Accent2 5 9 2" xfId="1405"/>
    <cellStyle name="40% - Accent2 5 9 2 2" xfId="2450"/>
    <cellStyle name="40% - Accent2 5 9 2 2 2" xfId="8620"/>
    <cellStyle name="40% - Accent2 5 9 2 2 2 2" xfId="29019"/>
    <cellStyle name="40% - Accent2 5 9 2 2 3" xfId="23381"/>
    <cellStyle name="40% - Accent2 5 9 2 3" xfId="3927"/>
    <cellStyle name="40% - Accent2 5 9 2 3 2" xfId="24832"/>
    <cellStyle name="40% - Accent2 5 9 2 4" xfId="8619"/>
    <cellStyle name="40% - Accent2 5 9 2 4 2" xfId="29018"/>
    <cellStyle name="40% - Accent2 5 9 2 5" xfId="20681"/>
    <cellStyle name="40% - Accent2 5 9 2 6" xfId="22336"/>
    <cellStyle name="40% - Accent2 5 9 3" xfId="2449"/>
    <cellStyle name="40% - Accent2 5 9 3 2" xfId="8622"/>
    <cellStyle name="40% - Accent2 5 9 3 2 2" xfId="29021"/>
    <cellStyle name="40% - Accent2 5 9 3 3" xfId="8621"/>
    <cellStyle name="40% - Accent2 5 9 3 3 2" xfId="29020"/>
    <cellStyle name="40% - Accent2 5 9 3 4" xfId="23380"/>
    <cellStyle name="40% - Accent2 5 9 4" xfId="3926"/>
    <cellStyle name="40% - Accent2 5 9 4 2" xfId="8623"/>
    <cellStyle name="40% - Accent2 5 9 4 2 2" xfId="29022"/>
    <cellStyle name="40% - Accent2 5 9 4 3" xfId="24831"/>
    <cellStyle name="40% - Accent2 5 9 5" xfId="8624"/>
    <cellStyle name="40% - Accent2 5 9 5 2" xfId="29023"/>
    <cellStyle name="40% - Accent2 5 9 6" xfId="8625"/>
    <cellStyle name="40% - Accent2 5 9 6 2" xfId="29024"/>
    <cellStyle name="40% - Accent2 5 9 7" xfId="8626"/>
    <cellStyle name="40% - Accent2 5 9 7 2" xfId="29025"/>
    <cellStyle name="40% - Accent2 5 9 8" xfId="8627"/>
    <cellStyle name="40% - Accent2 5 9 8 2" xfId="29026"/>
    <cellStyle name="40% - Accent2 5 9 9" xfId="8628"/>
    <cellStyle name="40% - Accent2 5 9 9 2" xfId="29027"/>
    <cellStyle name="40% - Accent2 6" xfId="287"/>
    <cellStyle name="40% - Accent2 6 10" xfId="3928"/>
    <cellStyle name="40% - Accent2 6 10 2" xfId="24833"/>
    <cellStyle name="40% - Accent2 6 11" xfId="8629"/>
    <cellStyle name="40% - Accent2 6 11 2" xfId="29028"/>
    <cellStyle name="40% - Accent2 6 12" xfId="19887"/>
    <cellStyle name="40% - Accent2 6 12 2" xfId="35937"/>
    <cellStyle name="40% - Accent2 6 13" xfId="21383"/>
    <cellStyle name="40% - Accent2 6 2" xfId="539"/>
    <cellStyle name="40% - Accent2 6 2 2" xfId="1406"/>
    <cellStyle name="40% - Accent2 6 2 2 2" xfId="2453"/>
    <cellStyle name="40% - Accent2 6 2 2 2 2" xfId="23384"/>
    <cellStyle name="40% - Accent2 6 2 2 3" xfId="3930"/>
    <cellStyle name="40% - Accent2 6 2 2 3 2" xfId="24835"/>
    <cellStyle name="40% - Accent2 6 2 2 4" xfId="8631"/>
    <cellStyle name="40% - Accent2 6 2 2 4 2" xfId="29030"/>
    <cellStyle name="40% - Accent2 6 2 2 5" xfId="20777"/>
    <cellStyle name="40% - Accent2 6 2 2 6" xfId="22337"/>
    <cellStyle name="40% - Accent2 6 2 3" xfId="2452"/>
    <cellStyle name="40% - Accent2 6 2 3 2" xfId="23383"/>
    <cellStyle name="40% - Accent2 6 2 4" xfId="3929"/>
    <cellStyle name="40% - Accent2 6 2 4 2" xfId="24834"/>
    <cellStyle name="40% - Accent2 6 2 5" xfId="8630"/>
    <cellStyle name="40% - Accent2 6 2 5 2" xfId="29029"/>
    <cellStyle name="40% - Accent2 6 2 6" xfId="20029"/>
    <cellStyle name="40% - Accent2 6 2 6 2" xfId="36079"/>
    <cellStyle name="40% - Accent2 6 2 7" xfId="21525"/>
    <cellStyle name="40% - Accent2 6 3" xfId="661"/>
    <cellStyle name="40% - Accent2 6 3 2" xfId="1407"/>
    <cellStyle name="40% - Accent2 6 3 2 2" xfId="2455"/>
    <cellStyle name="40% - Accent2 6 3 2 2 2" xfId="23386"/>
    <cellStyle name="40% - Accent2 6 3 2 3" xfId="3932"/>
    <cellStyle name="40% - Accent2 6 3 2 3 2" xfId="24837"/>
    <cellStyle name="40% - Accent2 6 3 2 4" xfId="8633"/>
    <cellStyle name="40% - Accent2 6 3 2 4 2" xfId="29032"/>
    <cellStyle name="40% - Accent2 6 3 2 5" xfId="20887"/>
    <cellStyle name="40% - Accent2 6 3 2 6" xfId="22338"/>
    <cellStyle name="40% - Accent2 6 3 3" xfId="2454"/>
    <cellStyle name="40% - Accent2 6 3 3 2" xfId="23385"/>
    <cellStyle name="40% - Accent2 6 3 4" xfId="3931"/>
    <cellStyle name="40% - Accent2 6 3 4 2" xfId="24836"/>
    <cellStyle name="40% - Accent2 6 3 5" xfId="8632"/>
    <cellStyle name="40% - Accent2 6 3 5 2" xfId="29031"/>
    <cellStyle name="40% - Accent2 6 3 6" xfId="20139"/>
    <cellStyle name="40% - Accent2 6 3 6 2" xfId="36189"/>
    <cellStyle name="40% - Accent2 6 3 7" xfId="21635"/>
    <cellStyle name="40% - Accent2 6 4" xfId="784"/>
    <cellStyle name="40% - Accent2 6 4 2" xfId="1408"/>
    <cellStyle name="40% - Accent2 6 4 2 2" xfId="2457"/>
    <cellStyle name="40% - Accent2 6 4 2 2 2" xfId="23388"/>
    <cellStyle name="40% - Accent2 6 4 2 3" xfId="3934"/>
    <cellStyle name="40% - Accent2 6 4 2 3 2" xfId="24839"/>
    <cellStyle name="40% - Accent2 6 4 2 4" xfId="8635"/>
    <cellStyle name="40% - Accent2 6 4 2 4 2" xfId="29034"/>
    <cellStyle name="40% - Accent2 6 4 2 5" xfId="21001"/>
    <cellStyle name="40% - Accent2 6 4 2 6" xfId="22339"/>
    <cellStyle name="40% - Accent2 6 4 3" xfId="2456"/>
    <cellStyle name="40% - Accent2 6 4 3 2" xfId="23387"/>
    <cellStyle name="40% - Accent2 6 4 4" xfId="3933"/>
    <cellStyle name="40% - Accent2 6 4 4 2" xfId="24838"/>
    <cellStyle name="40% - Accent2 6 4 5" xfId="8634"/>
    <cellStyle name="40% - Accent2 6 4 5 2" xfId="29033"/>
    <cellStyle name="40% - Accent2 6 4 6" xfId="20253"/>
    <cellStyle name="40% - Accent2 6 4 6 2" xfId="36303"/>
    <cellStyle name="40% - Accent2 6 4 7" xfId="21749"/>
    <cellStyle name="40% - Accent2 6 5" xfId="902"/>
    <cellStyle name="40% - Accent2 6 5 2" xfId="1409"/>
    <cellStyle name="40% - Accent2 6 5 2 2" xfId="2459"/>
    <cellStyle name="40% - Accent2 6 5 2 2 2" xfId="23390"/>
    <cellStyle name="40% - Accent2 6 5 2 3" xfId="3936"/>
    <cellStyle name="40% - Accent2 6 5 2 3 2" xfId="24841"/>
    <cellStyle name="40% - Accent2 6 5 2 4" xfId="8637"/>
    <cellStyle name="40% - Accent2 6 5 2 4 2" xfId="29036"/>
    <cellStyle name="40% - Accent2 6 5 2 5" xfId="21113"/>
    <cellStyle name="40% - Accent2 6 5 2 6" xfId="22340"/>
    <cellStyle name="40% - Accent2 6 5 3" xfId="2458"/>
    <cellStyle name="40% - Accent2 6 5 3 2" xfId="23389"/>
    <cellStyle name="40% - Accent2 6 5 4" xfId="3935"/>
    <cellStyle name="40% - Accent2 6 5 4 2" xfId="24840"/>
    <cellStyle name="40% - Accent2 6 5 5" xfId="8636"/>
    <cellStyle name="40% - Accent2 6 5 5 2" xfId="29035"/>
    <cellStyle name="40% - Accent2 6 5 6" xfId="20365"/>
    <cellStyle name="40% - Accent2 6 5 6 2" xfId="36415"/>
    <cellStyle name="40% - Accent2 6 5 7" xfId="21861"/>
    <cellStyle name="40% - Accent2 6 6" xfId="1021"/>
    <cellStyle name="40% - Accent2 6 6 2" xfId="1410"/>
    <cellStyle name="40% - Accent2 6 6 2 2" xfId="2461"/>
    <cellStyle name="40% - Accent2 6 6 2 2 2" xfId="23392"/>
    <cellStyle name="40% - Accent2 6 6 2 3" xfId="3938"/>
    <cellStyle name="40% - Accent2 6 6 2 3 2" xfId="24843"/>
    <cellStyle name="40% - Accent2 6 6 2 4" xfId="8639"/>
    <cellStyle name="40% - Accent2 6 6 2 4 2" xfId="29038"/>
    <cellStyle name="40% - Accent2 6 6 2 5" xfId="21229"/>
    <cellStyle name="40% - Accent2 6 6 2 6" xfId="22341"/>
    <cellStyle name="40% - Accent2 6 6 3" xfId="2460"/>
    <cellStyle name="40% - Accent2 6 6 3 2" xfId="23391"/>
    <cellStyle name="40% - Accent2 6 6 4" xfId="3937"/>
    <cellStyle name="40% - Accent2 6 6 4 2" xfId="24842"/>
    <cellStyle name="40% - Accent2 6 6 5" xfId="8638"/>
    <cellStyle name="40% - Accent2 6 6 5 2" xfId="29037"/>
    <cellStyle name="40% - Accent2 6 6 6" xfId="20481"/>
    <cellStyle name="40% - Accent2 6 6 6 2" xfId="36531"/>
    <cellStyle name="40% - Accent2 6 6 7" xfId="21977"/>
    <cellStyle name="40% - Accent2 6 7" xfId="445"/>
    <cellStyle name="40% - Accent2 6 7 2" xfId="1411"/>
    <cellStyle name="40% - Accent2 6 7 2 2" xfId="2463"/>
    <cellStyle name="40% - Accent2 6 7 2 2 2" xfId="23394"/>
    <cellStyle name="40% - Accent2 6 7 2 3" xfId="3940"/>
    <cellStyle name="40% - Accent2 6 7 2 3 2" xfId="24845"/>
    <cellStyle name="40% - Accent2 6 7 2 4" xfId="8641"/>
    <cellStyle name="40% - Accent2 6 7 2 4 2" xfId="29040"/>
    <cellStyle name="40% - Accent2 6 7 2 5" xfId="20702"/>
    <cellStyle name="40% - Accent2 6 7 2 6" xfId="22342"/>
    <cellStyle name="40% - Accent2 6 7 3" xfId="2462"/>
    <cellStyle name="40% - Accent2 6 7 3 2" xfId="23393"/>
    <cellStyle name="40% - Accent2 6 7 4" xfId="3939"/>
    <cellStyle name="40% - Accent2 6 7 4 2" xfId="24844"/>
    <cellStyle name="40% - Accent2 6 7 5" xfId="8640"/>
    <cellStyle name="40% - Accent2 6 7 5 2" xfId="29039"/>
    <cellStyle name="40% - Accent2 6 7 6" xfId="19954"/>
    <cellStyle name="40% - Accent2 6 7 6 2" xfId="36004"/>
    <cellStyle name="40% - Accent2 6 7 7" xfId="21450"/>
    <cellStyle name="40% - Accent2 6 8" xfId="1412"/>
    <cellStyle name="40% - Accent2 6 8 2" xfId="2464"/>
    <cellStyle name="40% - Accent2 6 8 2 2" xfId="23395"/>
    <cellStyle name="40% - Accent2 6 8 3" xfId="3941"/>
    <cellStyle name="40% - Accent2 6 8 3 2" xfId="24846"/>
    <cellStyle name="40% - Accent2 6 8 4" xfId="8642"/>
    <cellStyle name="40% - Accent2 6 8 4 2" xfId="29041"/>
    <cellStyle name="40% - Accent2 6 8 5" xfId="20635"/>
    <cellStyle name="40% - Accent2 6 8 6" xfId="22343"/>
    <cellStyle name="40% - Accent2 6 9" xfId="2451"/>
    <cellStyle name="40% - Accent2 6 9 2" xfId="23382"/>
    <cellStyle name="40% - Accent2 7" xfId="465"/>
    <cellStyle name="40% - Accent2 7 2" xfId="1413"/>
    <cellStyle name="40% - Accent2 7 2 2" xfId="2466"/>
    <cellStyle name="40% - Accent2 7 2 2 2" xfId="23397"/>
    <cellStyle name="40% - Accent2 7 2 3" xfId="3943"/>
    <cellStyle name="40% - Accent2 7 2 3 2" xfId="24848"/>
    <cellStyle name="40% - Accent2 7 2 4" xfId="8644"/>
    <cellStyle name="40% - Accent2 7 2 4 2" xfId="29043"/>
    <cellStyle name="40% - Accent2 7 2 5" xfId="20712"/>
    <cellStyle name="40% - Accent2 7 2 6" xfId="22344"/>
    <cellStyle name="40% - Accent2 7 3" xfId="2465"/>
    <cellStyle name="40% - Accent2 7 3 2" xfId="23396"/>
    <cellStyle name="40% - Accent2 7 4" xfId="3942"/>
    <cellStyle name="40% - Accent2 7 4 2" xfId="24847"/>
    <cellStyle name="40% - Accent2 7 5" xfId="8643"/>
    <cellStyle name="40% - Accent2 7 5 2" xfId="29042"/>
    <cellStyle name="40% - Accent2 7 6" xfId="19964"/>
    <cellStyle name="40% - Accent2 7 6 2" xfId="36014"/>
    <cellStyle name="40% - Accent2 7 7" xfId="21460"/>
    <cellStyle name="40% - Accent2 8" xfId="592"/>
    <cellStyle name="40% - Accent2 8 2" xfId="1414"/>
    <cellStyle name="40% - Accent2 8 2 2" xfId="2468"/>
    <cellStyle name="40% - Accent2 8 2 2 2" xfId="23399"/>
    <cellStyle name="40% - Accent2 8 2 3" xfId="3945"/>
    <cellStyle name="40% - Accent2 8 2 3 2" xfId="24850"/>
    <cellStyle name="40% - Accent2 8 2 4" xfId="8646"/>
    <cellStyle name="40% - Accent2 8 2 4 2" xfId="29045"/>
    <cellStyle name="40% - Accent2 8 2 5" xfId="20826"/>
    <cellStyle name="40% - Accent2 8 2 6" xfId="22345"/>
    <cellStyle name="40% - Accent2 8 3" xfId="2467"/>
    <cellStyle name="40% - Accent2 8 3 2" xfId="23398"/>
    <cellStyle name="40% - Accent2 8 4" xfId="3944"/>
    <cellStyle name="40% - Accent2 8 4 2" xfId="24849"/>
    <cellStyle name="40% - Accent2 8 5" xfId="8645"/>
    <cellStyle name="40% - Accent2 8 5 2" xfId="29044"/>
    <cellStyle name="40% - Accent2 8 6" xfId="20078"/>
    <cellStyle name="40% - Accent2 8 6 2" xfId="36128"/>
    <cellStyle name="40% - Accent2 8 7" xfId="21574"/>
    <cellStyle name="40% - Accent2 9" xfId="712"/>
    <cellStyle name="40% - Accent2 9 2" xfId="1415"/>
    <cellStyle name="40% - Accent2 9 2 2" xfId="2470"/>
    <cellStyle name="40% - Accent2 9 2 2 2" xfId="23401"/>
    <cellStyle name="40% - Accent2 9 2 3" xfId="3947"/>
    <cellStyle name="40% - Accent2 9 2 3 2" xfId="24852"/>
    <cellStyle name="40% - Accent2 9 2 4" xfId="8648"/>
    <cellStyle name="40% - Accent2 9 2 4 2" xfId="29047"/>
    <cellStyle name="40% - Accent2 9 2 5" xfId="20935"/>
    <cellStyle name="40% - Accent2 9 2 6" xfId="22346"/>
    <cellStyle name="40% - Accent2 9 3" xfId="2469"/>
    <cellStyle name="40% - Accent2 9 3 2" xfId="23400"/>
    <cellStyle name="40% - Accent2 9 4" xfId="3946"/>
    <cellStyle name="40% - Accent2 9 4 2" xfId="24851"/>
    <cellStyle name="40% - Accent2 9 5" xfId="8647"/>
    <cellStyle name="40% - Accent2 9 5 2" xfId="29046"/>
    <cellStyle name="40% - Accent2 9 6" xfId="20187"/>
    <cellStyle name="40% - Accent2 9 6 2" xfId="36237"/>
    <cellStyle name="40% - Accent2 9 7" xfId="21683"/>
    <cellStyle name="40% - Accent3" xfId="213" builtinId="39" customBuiltin="1"/>
    <cellStyle name="40% - Accent3 10" xfId="838"/>
    <cellStyle name="40% - Accent3 10 2" xfId="1416"/>
    <cellStyle name="40% - Accent3 10 2 2" xfId="2472"/>
    <cellStyle name="40% - Accent3 10 2 2 2" xfId="23403"/>
    <cellStyle name="40% - Accent3 10 2 3" xfId="3949"/>
    <cellStyle name="40% - Accent3 10 2 3 2" xfId="24854"/>
    <cellStyle name="40% - Accent3 10 2 4" xfId="8650"/>
    <cellStyle name="40% - Accent3 10 2 4 2" xfId="29049"/>
    <cellStyle name="40% - Accent3 10 2 5" xfId="21053"/>
    <cellStyle name="40% - Accent3 10 2 6" xfId="22347"/>
    <cellStyle name="40% - Accent3 10 3" xfId="2471"/>
    <cellStyle name="40% - Accent3 10 3 2" xfId="23402"/>
    <cellStyle name="40% - Accent3 10 4" xfId="3948"/>
    <cellStyle name="40% - Accent3 10 4 2" xfId="24853"/>
    <cellStyle name="40% - Accent3 10 5" xfId="8649"/>
    <cellStyle name="40% - Accent3 10 5 2" xfId="29048"/>
    <cellStyle name="40% - Accent3 10 6" xfId="20305"/>
    <cellStyle name="40% - Accent3 10 6 2" xfId="36355"/>
    <cellStyle name="40% - Accent3 10 7" xfId="21801"/>
    <cellStyle name="40% - Accent3 11" xfId="954"/>
    <cellStyle name="40% - Accent3 11 2" xfId="1417"/>
    <cellStyle name="40% - Accent3 11 2 2" xfId="2474"/>
    <cellStyle name="40% - Accent3 11 2 2 2" xfId="23405"/>
    <cellStyle name="40% - Accent3 11 2 3" xfId="3951"/>
    <cellStyle name="40% - Accent3 11 2 3 2" xfId="24856"/>
    <cellStyle name="40% - Accent3 11 2 4" xfId="8652"/>
    <cellStyle name="40% - Accent3 11 2 4 2" xfId="29051"/>
    <cellStyle name="40% - Accent3 11 2 5" xfId="21165"/>
    <cellStyle name="40% - Accent3 11 2 6" xfId="22348"/>
    <cellStyle name="40% - Accent3 11 3" xfId="2473"/>
    <cellStyle name="40% - Accent3 11 3 2" xfId="23404"/>
    <cellStyle name="40% - Accent3 11 4" xfId="3950"/>
    <cellStyle name="40% - Accent3 11 4 2" xfId="24855"/>
    <cellStyle name="40% - Accent3 11 5" xfId="8651"/>
    <cellStyle name="40% - Accent3 11 5 2" xfId="29050"/>
    <cellStyle name="40% - Accent3 11 6" xfId="20417"/>
    <cellStyle name="40% - Accent3 11 6 2" xfId="36467"/>
    <cellStyle name="40% - Accent3 11 7" xfId="21913"/>
    <cellStyle name="40% - Accent3 12" xfId="1121"/>
    <cellStyle name="40% - Accent3 12 2" xfId="1418"/>
    <cellStyle name="40% - Accent3 12 2 2" xfId="2476"/>
    <cellStyle name="40% - Accent3 12 2 2 2" xfId="23407"/>
    <cellStyle name="40% - Accent3 12 2 3" xfId="3953"/>
    <cellStyle name="40% - Accent3 12 2 3 2" xfId="24858"/>
    <cellStyle name="40% - Accent3 12 2 4" xfId="8654"/>
    <cellStyle name="40% - Accent3 12 2 4 2" xfId="29053"/>
    <cellStyle name="40% - Accent3 12 2 5" xfId="21310"/>
    <cellStyle name="40% - Accent3 12 2 6" xfId="22349"/>
    <cellStyle name="40% - Accent3 12 3" xfId="2475"/>
    <cellStyle name="40% - Accent3 12 3 2" xfId="23406"/>
    <cellStyle name="40% - Accent3 12 4" xfId="3952"/>
    <cellStyle name="40% - Accent3 12 4 2" xfId="24857"/>
    <cellStyle name="40% - Accent3 12 5" xfId="8653"/>
    <cellStyle name="40% - Accent3 12 5 2" xfId="29052"/>
    <cellStyle name="40% - Accent3 12 6" xfId="20562"/>
    <cellStyle name="40% - Accent3 12 6 2" xfId="36612"/>
    <cellStyle name="40% - Accent3 12 7" xfId="22058"/>
    <cellStyle name="40% - Accent3 13" xfId="1419"/>
    <cellStyle name="40% - Accent3 13 2" xfId="2477"/>
    <cellStyle name="40% - Accent3 13 2 2" xfId="8656"/>
    <cellStyle name="40% - Accent3 13 2 2 2" xfId="29055"/>
    <cellStyle name="40% - Accent3 13 2 3" xfId="23408"/>
    <cellStyle name="40% - Accent3 13 3" xfId="3954"/>
    <cellStyle name="40% - Accent3 13 3 2" xfId="8657"/>
    <cellStyle name="40% - Accent3 13 3 2 2" xfId="29056"/>
    <cellStyle name="40% - Accent3 13 3 3" xfId="24859"/>
    <cellStyle name="40% - Accent3 13 4" xfId="8655"/>
    <cellStyle name="40% - Accent3 13 4 2" xfId="29054"/>
    <cellStyle name="40% - Accent3 13 5" xfId="20576"/>
    <cellStyle name="40% - Accent3 13 6" xfId="22350"/>
    <cellStyle name="40% - Accent3 14" xfId="8658"/>
    <cellStyle name="40% - Accent3 14 2" xfId="29057"/>
    <cellStyle name="40% - Accent3 15" xfId="19828"/>
    <cellStyle name="40% - Accent3 15 2" xfId="35878"/>
    <cellStyle name="40% - Accent3 16" xfId="21324"/>
    <cellStyle name="40% - Accent3 2" xfId="19"/>
    <cellStyle name="40% - Accent3 2 10" xfId="8660"/>
    <cellStyle name="40% - Accent3 2 11" xfId="8661"/>
    <cellStyle name="40% - Accent3 2 12" xfId="8662"/>
    <cellStyle name="40% - Accent3 2 13" xfId="8663"/>
    <cellStyle name="40% - Accent3 2 14" xfId="8664"/>
    <cellStyle name="40% - Accent3 2 15" xfId="8665"/>
    <cellStyle name="40% - Accent3 2 16" xfId="8666"/>
    <cellStyle name="40% - Accent3 2 17" xfId="8667"/>
    <cellStyle name="40% - Accent3 2 18" xfId="8668"/>
    <cellStyle name="40% - Accent3 2 19" xfId="8669"/>
    <cellStyle name="40% - Accent3 2 2" xfId="8670"/>
    <cellStyle name="40% - Accent3 2 2 10" xfId="8671"/>
    <cellStyle name="40% - Accent3 2 2 10 2" xfId="29058"/>
    <cellStyle name="40% - Accent3 2 2 11" xfId="8672"/>
    <cellStyle name="40% - Accent3 2 2 11 2" xfId="29059"/>
    <cellStyle name="40% - Accent3 2 2 12" xfId="8673"/>
    <cellStyle name="40% - Accent3 2 2 12 2" xfId="29060"/>
    <cellStyle name="40% - Accent3 2 2 13" xfId="8674"/>
    <cellStyle name="40% - Accent3 2 2 13 2" xfId="29061"/>
    <cellStyle name="40% - Accent3 2 2 14" xfId="8675"/>
    <cellStyle name="40% - Accent3 2 2 14 2" xfId="29062"/>
    <cellStyle name="40% - Accent3 2 2 15" xfId="8676"/>
    <cellStyle name="40% - Accent3 2 2 15 2" xfId="29063"/>
    <cellStyle name="40% - Accent3 2 2 16" xfId="8677"/>
    <cellStyle name="40% - Accent3 2 2 16 2" xfId="29064"/>
    <cellStyle name="40% - Accent3 2 2 17" xfId="8678"/>
    <cellStyle name="40% - Accent3 2 2 17 2" xfId="29065"/>
    <cellStyle name="40% - Accent3 2 2 18" xfId="8679"/>
    <cellStyle name="40% - Accent3 2 2 18 2" xfId="29066"/>
    <cellStyle name="40% - Accent3 2 2 19" xfId="8680"/>
    <cellStyle name="40% - Accent3 2 2 19 2" xfId="29067"/>
    <cellStyle name="40% - Accent3 2 2 2" xfId="8681"/>
    <cellStyle name="40% - Accent3 2 2 2 10" xfId="8682"/>
    <cellStyle name="40% - Accent3 2 2 2 11" xfId="8683"/>
    <cellStyle name="40% - Accent3 2 2 2 12" xfId="8684"/>
    <cellStyle name="40% - Accent3 2 2 2 13" xfId="8685"/>
    <cellStyle name="40% - Accent3 2 2 2 14" xfId="8686"/>
    <cellStyle name="40% - Accent3 2 2 2 15" xfId="8687"/>
    <cellStyle name="40% - Accent3 2 2 2 16" xfId="8688"/>
    <cellStyle name="40% - Accent3 2 2 2 17" xfId="8689"/>
    <cellStyle name="40% - Accent3 2 2 2 18" xfId="8690"/>
    <cellStyle name="40% - Accent3 2 2 2 19" xfId="8691"/>
    <cellStyle name="40% - Accent3 2 2 2 2" xfId="8692"/>
    <cellStyle name="40% - Accent3 2 2 2 20" xfId="8693"/>
    <cellStyle name="40% - Accent3 2 2 2 21" xfId="8694"/>
    <cellStyle name="40% - Accent3 2 2 2 22" xfId="29068"/>
    <cellStyle name="40% - Accent3 2 2 2 3" xfId="8695"/>
    <cellStyle name="40% - Accent3 2 2 2 4" xfId="8696"/>
    <cellStyle name="40% - Accent3 2 2 2 5" xfId="8697"/>
    <cellStyle name="40% - Accent3 2 2 2 6" xfId="8698"/>
    <cellStyle name="40% - Accent3 2 2 2 7" xfId="8699"/>
    <cellStyle name="40% - Accent3 2 2 2 8" xfId="8700"/>
    <cellStyle name="40% - Accent3 2 2 2 9" xfId="8701"/>
    <cellStyle name="40% - Accent3 2 2 20" xfId="8702"/>
    <cellStyle name="40% - Accent3 2 2 20 2" xfId="29069"/>
    <cellStyle name="40% - Accent3 2 2 21" xfId="8703"/>
    <cellStyle name="40% - Accent3 2 2 21 2" xfId="29070"/>
    <cellStyle name="40% - Accent3 2 2 3" xfId="8704"/>
    <cellStyle name="40% - Accent3 2 2 3 2" xfId="29071"/>
    <cellStyle name="40% - Accent3 2 2 4" xfId="8705"/>
    <cellStyle name="40% - Accent3 2 2 4 2" xfId="29072"/>
    <cellStyle name="40% - Accent3 2 2 5" xfId="8706"/>
    <cellStyle name="40% - Accent3 2 2 5 2" xfId="29073"/>
    <cellStyle name="40% - Accent3 2 2 6" xfId="8707"/>
    <cellStyle name="40% - Accent3 2 2 6 2" xfId="29074"/>
    <cellStyle name="40% - Accent3 2 2 7" xfId="8708"/>
    <cellStyle name="40% - Accent3 2 2 7 2" xfId="29075"/>
    <cellStyle name="40% - Accent3 2 2 8" xfId="8709"/>
    <cellStyle name="40% - Accent3 2 2 8 2" xfId="29076"/>
    <cellStyle name="40% - Accent3 2 2 9" xfId="8710"/>
    <cellStyle name="40% - Accent3 2 2 9 2" xfId="29077"/>
    <cellStyle name="40% - Accent3 2 20" xfId="8711"/>
    <cellStyle name="40% - Accent3 2 21" xfId="8712"/>
    <cellStyle name="40% - Accent3 2 22" xfId="8713"/>
    <cellStyle name="40% - Accent3 2 23" xfId="8714"/>
    <cellStyle name="40% - Accent3 2 24" xfId="8715"/>
    <cellStyle name="40% - Accent3 2 25" xfId="8716"/>
    <cellStyle name="40% - Accent3 2 26" xfId="8717"/>
    <cellStyle name="40% - Accent3 2 27" xfId="8718"/>
    <cellStyle name="40% - Accent3 2 28" xfId="8719"/>
    <cellStyle name="40% - Accent3 2 29" xfId="8720"/>
    <cellStyle name="40% - Accent3 2 3" xfId="8721"/>
    <cellStyle name="40% - Accent3 2 30" xfId="8722"/>
    <cellStyle name="40% - Accent3 2 31" xfId="8723"/>
    <cellStyle name="40% - Accent3 2 31 2" xfId="29078"/>
    <cellStyle name="40% - Accent3 2 32" xfId="8659"/>
    <cellStyle name="40% - Accent3 2 4" xfId="8724"/>
    <cellStyle name="40% - Accent3 2 5" xfId="8725"/>
    <cellStyle name="40% - Accent3 2 6" xfId="8726"/>
    <cellStyle name="40% - Accent3 2 7" xfId="8727"/>
    <cellStyle name="40% - Accent3 2 8" xfId="8728"/>
    <cellStyle name="40% - Accent3 2 9" xfId="8729"/>
    <cellStyle name="40% - Accent3 3" xfId="64"/>
    <cellStyle name="40% - Accent3 3 2" xfId="8730"/>
    <cellStyle name="40% - Accent3 3 3" xfId="8731"/>
    <cellStyle name="40% - Accent3 3 4" xfId="8732"/>
    <cellStyle name="40% - Accent3 3 5" xfId="8733"/>
    <cellStyle name="40% - Accent3 3 6" xfId="8734"/>
    <cellStyle name="40% - Accent3 4" xfId="108"/>
    <cellStyle name="40% - Accent3 4 2" xfId="8735"/>
    <cellStyle name="40% - Accent3 4 3" xfId="8736"/>
    <cellStyle name="40% - Accent3 4 4" xfId="8737"/>
    <cellStyle name="40% - Accent3 4 5" xfId="8738"/>
    <cellStyle name="40% - Accent3 4 6" xfId="8739"/>
    <cellStyle name="40% - Accent3 5" xfId="243"/>
    <cellStyle name="40% - Accent3 5 10" xfId="1420"/>
    <cellStyle name="40% - Accent3 5 10 10" xfId="8741"/>
    <cellStyle name="40% - Accent3 5 10 10 2" xfId="29080"/>
    <cellStyle name="40% - Accent3 5 10 11" xfId="20594"/>
    <cellStyle name="40% - Accent3 5 10 12" xfId="22351"/>
    <cellStyle name="40% - Accent3 5 10 2" xfId="2482"/>
    <cellStyle name="40% - Accent3 5 10 2 2" xfId="8743"/>
    <cellStyle name="40% - Accent3 5 10 2 2 2" xfId="29082"/>
    <cellStyle name="40% - Accent3 5 10 2 3" xfId="8742"/>
    <cellStyle name="40% - Accent3 5 10 2 3 2" xfId="29081"/>
    <cellStyle name="40% - Accent3 5 10 2 4" xfId="23413"/>
    <cellStyle name="40% - Accent3 5 10 3" xfId="3956"/>
    <cellStyle name="40% - Accent3 5 10 3 2" xfId="8745"/>
    <cellStyle name="40% - Accent3 5 10 3 2 2" xfId="29084"/>
    <cellStyle name="40% - Accent3 5 10 3 3" xfId="8744"/>
    <cellStyle name="40% - Accent3 5 10 3 3 2" xfId="29083"/>
    <cellStyle name="40% - Accent3 5 10 3 4" xfId="24861"/>
    <cellStyle name="40% - Accent3 5 10 4" xfId="8746"/>
    <cellStyle name="40% - Accent3 5 10 4 2" xfId="29085"/>
    <cellStyle name="40% - Accent3 5 10 5" xfId="8747"/>
    <cellStyle name="40% - Accent3 5 10 5 2" xfId="29086"/>
    <cellStyle name="40% - Accent3 5 10 6" xfId="8748"/>
    <cellStyle name="40% - Accent3 5 10 6 2" xfId="29087"/>
    <cellStyle name="40% - Accent3 5 10 7" xfId="8749"/>
    <cellStyle name="40% - Accent3 5 10 7 2" xfId="29088"/>
    <cellStyle name="40% - Accent3 5 10 8" xfId="8750"/>
    <cellStyle name="40% - Accent3 5 10 8 2" xfId="29089"/>
    <cellStyle name="40% - Accent3 5 10 9" xfId="8751"/>
    <cellStyle name="40% - Accent3 5 10 9 2" xfId="29090"/>
    <cellStyle name="40% - Accent3 5 11" xfId="2481"/>
    <cellStyle name="40% - Accent3 5 11 10" xfId="8752"/>
    <cellStyle name="40% - Accent3 5 11 10 2" xfId="29091"/>
    <cellStyle name="40% - Accent3 5 11 11" xfId="23412"/>
    <cellStyle name="40% - Accent3 5 11 2" xfId="8753"/>
    <cellStyle name="40% - Accent3 5 11 2 2" xfId="8754"/>
    <cellStyle name="40% - Accent3 5 11 2 2 2" xfId="29093"/>
    <cellStyle name="40% - Accent3 5 11 2 3" xfId="29092"/>
    <cellStyle name="40% - Accent3 5 11 3" xfId="8755"/>
    <cellStyle name="40% - Accent3 5 11 3 2" xfId="8756"/>
    <cellStyle name="40% - Accent3 5 11 3 2 2" xfId="29095"/>
    <cellStyle name="40% - Accent3 5 11 3 3" xfId="29094"/>
    <cellStyle name="40% - Accent3 5 11 4" xfId="8757"/>
    <cellStyle name="40% - Accent3 5 11 4 2" xfId="29096"/>
    <cellStyle name="40% - Accent3 5 11 5" xfId="8758"/>
    <cellStyle name="40% - Accent3 5 11 5 2" xfId="29097"/>
    <cellStyle name="40% - Accent3 5 11 6" xfId="8759"/>
    <cellStyle name="40% - Accent3 5 11 6 2" xfId="29098"/>
    <cellStyle name="40% - Accent3 5 11 7" xfId="8760"/>
    <cellStyle name="40% - Accent3 5 11 7 2" xfId="29099"/>
    <cellStyle name="40% - Accent3 5 11 8" xfId="8761"/>
    <cellStyle name="40% - Accent3 5 11 8 2" xfId="29100"/>
    <cellStyle name="40% - Accent3 5 11 9" xfId="8762"/>
    <cellStyle name="40% - Accent3 5 11 9 2" xfId="29101"/>
    <cellStyle name="40% - Accent3 5 12" xfId="3955"/>
    <cellStyle name="40% - Accent3 5 12 2" xfId="8764"/>
    <cellStyle name="40% - Accent3 5 12 2 2" xfId="29103"/>
    <cellStyle name="40% - Accent3 5 12 3" xfId="8763"/>
    <cellStyle name="40% - Accent3 5 12 3 2" xfId="29102"/>
    <cellStyle name="40% - Accent3 5 12 4" xfId="24860"/>
    <cellStyle name="40% - Accent3 5 13" xfId="8765"/>
    <cellStyle name="40% - Accent3 5 13 2" xfId="8766"/>
    <cellStyle name="40% - Accent3 5 13 2 2" xfId="29105"/>
    <cellStyle name="40% - Accent3 5 13 3" xfId="29104"/>
    <cellStyle name="40% - Accent3 5 14" xfId="8767"/>
    <cellStyle name="40% - Accent3 5 14 2" xfId="29106"/>
    <cellStyle name="40% - Accent3 5 15" xfId="8768"/>
    <cellStyle name="40% - Accent3 5 15 2" xfId="29107"/>
    <cellStyle name="40% - Accent3 5 16" xfId="8769"/>
    <cellStyle name="40% - Accent3 5 16 2" xfId="29108"/>
    <cellStyle name="40% - Accent3 5 17" xfId="8770"/>
    <cellStyle name="40% - Accent3 5 17 2" xfId="29109"/>
    <cellStyle name="40% - Accent3 5 18" xfId="8771"/>
    <cellStyle name="40% - Accent3 5 18 2" xfId="29110"/>
    <cellStyle name="40% - Accent3 5 19" xfId="8772"/>
    <cellStyle name="40% - Accent3 5 19 2" xfId="29111"/>
    <cellStyle name="40% - Accent3 5 2" xfId="264"/>
    <cellStyle name="40% - Accent3 5 2 10" xfId="3957"/>
    <cellStyle name="40% - Accent3 5 2 10 10" xfId="8774"/>
    <cellStyle name="40% - Accent3 5 2 10 10 2" xfId="29113"/>
    <cellStyle name="40% - Accent3 5 2 10 11" xfId="24862"/>
    <cellStyle name="40% - Accent3 5 2 10 2" xfId="8775"/>
    <cellStyle name="40% - Accent3 5 2 10 2 2" xfId="8776"/>
    <cellStyle name="40% - Accent3 5 2 10 2 2 2" xfId="29115"/>
    <cellStyle name="40% - Accent3 5 2 10 2 3" xfId="29114"/>
    <cellStyle name="40% - Accent3 5 2 10 3" xfId="8777"/>
    <cellStyle name="40% - Accent3 5 2 10 3 2" xfId="8778"/>
    <cellStyle name="40% - Accent3 5 2 10 3 2 2" xfId="29117"/>
    <cellStyle name="40% - Accent3 5 2 10 3 3" xfId="29116"/>
    <cellStyle name="40% - Accent3 5 2 10 4" xfId="8779"/>
    <cellStyle name="40% - Accent3 5 2 10 4 2" xfId="29118"/>
    <cellStyle name="40% - Accent3 5 2 10 5" xfId="8780"/>
    <cellStyle name="40% - Accent3 5 2 10 5 2" xfId="29119"/>
    <cellStyle name="40% - Accent3 5 2 10 6" xfId="8781"/>
    <cellStyle name="40% - Accent3 5 2 10 6 2" xfId="29120"/>
    <cellStyle name="40% - Accent3 5 2 10 7" xfId="8782"/>
    <cellStyle name="40% - Accent3 5 2 10 7 2" xfId="29121"/>
    <cellStyle name="40% - Accent3 5 2 10 8" xfId="8783"/>
    <cellStyle name="40% - Accent3 5 2 10 8 2" xfId="29122"/>
    <cellStyle name="40% - Accent3 5 2 10 9" xfId="8784"/>
    <cellStyle name="40% - Accent3 5 2 10 9 2" xfId="29123"/>
    <cellStyle name="40% - Accent3 5 2 11" xfId="8785"/>
    <cellStyle name="40% - Accent3 5 2 11 2" xfId="8786"/>
    <cellStyle name="40% - Accent3 5 2 11 2 2" xfId="29125"/>
    <cellStyle name="40% - Accent3 5 2 11 3" xfId="29124"/>
    <cellStyle name="40% - Accent3 5 2 12" xfId="8787"/>
    <cellStyle name="40% - Accent3 5 2 12 2" xfId="8788"/>
    <cellStyle name="40% - Accent3 5 2 12 2 2" xfId="29127"/>
    <cellStyle name="40% - Accent3 5 2 12 3" xfId="29126"/>
    <cellStyle name="40% - Accent3 5 2 13" xfId="8789"/>
    <cellStyle name="40% - Accent3 5 2 13 2" xfId="29128"/>
    <cellStyle name="40% - Accent3 5 2 14" xfId="8790"/>
    <cellStyle name="40% - Accent3 5 2 14 2" xfId="29129"/>
    <cellStyle name="40% - Accent3 5 2 15" xfId="8791"/>
    <cellStyle name="40% - Accent3 5 2 15 2" xfId="29130"/>
    <cellStyle name="40% - Accent3 5 2 16" xfId="8792"/>
    <cellStyle name="40% - Accent3 5 2 16 2" xfId="29131"/>
    <cellStyle name="40% - Accent3 5 2 17" xfId="8793"/>
    <cellStyle name="40% - Accent3 5 2 17 2" xfId="29132"/>
    <cellStyle name="40% - Accent3 5 2 18" xfId="8794"/>
    <cellStyle name="40% - Accent3 5 2 18 2" xfId="29133"/>
    <cellStyle name="40% - Accent3 5 2 19" xfId="8773"/>
    <cellStyle name="40% - Accent3 5 2 19 2" xfId="29112"/>
    <cellStyle name="40% - Accent3 5 2 2" xfId="516"/>
    <cellStyle name="40% - Accent3 5 2 2 10" xfId="8796"/>
    <cellStyle name="40% - Accent3 5 2 2 10 2" xfId="29135"/>
    <cellStyle name="40% - Accent3 5 2 2 11" xfId="8795"/>
    <cellStyle name="40% - Accent3 5 2 2 11 2" xfId="29134"/>
    <cellStyle name="40% - Accent3 5 2 2 12" xfId="20007"/>
    <cellStyle name="40% - Accent3 5 2 2 12 2" xfId="36057"/>
    <cellStyle name="40% - Accent3 5 2 2 13" xfId="21503"/>
    <cellStyle name="40% - Accent3 5 2 2 2" xfId="1421"/>
    <cellStyle name="40% - Accent3 5 2 2 2 10" xfId="8797"/>
    <cellStyle name="40% - Accent3 5 2 2 2 10 2" xfId="29136"/>
    <cellStyle name="40% - Accent3 5 2 2 2 11" xfId="20755"/>
    <cellStyle name="40% - Accent3 5 2 2 2 12" xfId="22352"/>
    <cellStyle name="40% - Accent3 5 2 2 2 2" xfId="2485"/>
    <cellStyle name="40% - Accent3 5 2 2 2 2 2" xfId="8799"/>
    <cellStyle name="40% - Accent3 5 2 2 2 2 2 2" xfId="29138"/>
    <cellStyle name="40% - Accent3 5 2 2 2 2 3" xfId="8798"/>
    <cellStyle name="40% - Accent3 5 2 2 2 2 3 2" xfId="29137"/>
    <cellStyle name="40% - Accent3 5 2 2 2 2 4" xfId="23416"/>
    <cellStyle name="40% - Accent3 5 2 2 2 3" xfId="3959"/>
    <cellStyle name="40% - Accent3 5 2 2 2 3 2" xfId="8801"/>
    <cellStyle name="40% - Accent3 5 2 2 2 3 2 2" xfId="29140"/>
    <cellStyle name="40% - Accent3 5 2 2 2 3 3" xfId="8800"/>
    <cellStyle name="40% - Accent3 5 2 2 2 3 3 2" xfId="29139"/>
    <cellStyle name="40% - Accent3 5 2 2 2 3 4" xfId="24864"/>
    <cellStyle name="40% - Accent3 5 2 2 2 4" xfId="8802"/>
    <cellStyle name="40% - Accent3 5 2 2 2 4 2" xfId="29141"/>
    <cellStyle name="40% - Accent3 5 2 2 2 5" xfId="8803"/>
    <cellStyle name="40% - Accent3 5 2 2 2 5 2" xfId="29142"/>
    <cellStyle name="40% - Accent3 5 2 2 2 6" xfId="8804"/>
    <cellStyle name="40% - Accent3 5 2 2 2 6 2" xfId="29143"/>
    <cellStyle name="40% - Accent3 5 2 2 2 7" xfId="8805"/>
    <cellStyle name="40% - Accent3 5 2 2 2 7 2" xfId="29144"/>
    <cellStyle name="40% - Accent3 5 2 2 2 8" xfId="8806"/>
    <cellStyle name="40% - Accent3 5 2 2 2 8 2" xfId="29145"/>
    <cellStyle name="40% - Accent3 5 2 2 2 9" xfId="8807"/>
    <cellStyle name="40% - Accent3 5 2 2 2 9 2" xfId="29146"/>
    <cellStyle name="40% - Accent3 5 2 2 3" xfId="2484"/>
    <cellStyle name="40% - Accent3 5 2 2 3 2" xfId="8809"/>
    <cellStyle name="40% - Accent3 5 2 2 3 2 2" xfId="29148"/>
    <cellStyle name="40% - Accent3 5 2 2 3 3" xfId="8808"/>
    <cellStyle name="40% - Accent3 5 2 2 3 3 2" xfId="29147"/>
    <cellStyle name="40% - Accent3 5 2 2 3 4" xfId="23415"/>
    <cellStyle name="40% - Accent3 5 2 2 4" xfId="3958"/>
    <cellStyle name="40% - Accent3 5 2 2 4 2" xfId="8811"/>
    <cellStyle name="40% - Accent3 5 2 2 4 2 2" xfId="29150"/>
    <cellStyle name="40% - Accent3 5 2 2 4 3" xfId="8810"/>
    <cellStyle name="40% - Accent3 5 2 2 4 3 2" xfId="29149"/>
    <cellStyle name="40% - Accent3 5 2 2 4 4" xfId="24863"/>
    <cellStyle name="40% - Accent3 5 2 2 5" xfId="8812"/>
    <cellStyle name="40% - Accent3 5 2 2 5 2" xfId="29151"/>
    <cellStyle name="40% - Accent3 5 2 2 6" xfId="8813"/>
    <cellStyle name="40% - Accent3 5 2 2 6 2" xfId="29152"/>
    <cellStyle name="40% - Accent3 5 2 2 7" xfId="8814"/>
    <cellStyle name="40% - Accent3 5 2 2 7 2" xfId="29153"/>
    <cellStyle name="40% - Accent3 5 2 2 8" xfId="8815"/>
    <cellStyle name="40% - Accent3 5 2 2 8 2" xfId="29154"/>
    <cellStyle name="40% - Accent3 5 2 2 9" xfId="8816"/>
    <cellStyle name="40% - Accent3 5 2 2 9 2" xfId="29155"/>
    <cellStyle name="40% - Accent3 5 2 20" xfId="19867"/>
    <cellStyle name="40% - Accent3 5 2 20 2" xfId="35917"/>
    <cellStyle name="40% - Accent3 5 2 21" xfId="21363"/>
    <cellStyle name="40% - Accent3 5 2 3" xfId="641"/>
    <cellStyle name="40% - Accent3 5 2 3 10" xfId="8818"/>
    <cellStyle name="40% - Accent3 5 2 3 10 2" xfId="29157"/>
    <cellStyle name="40% - Accent3 5 2 3 11" xfId="8817"/>
    <cellStyle name="40% - Accent3 5 2 3 11 2" xfId="29156"/>
    <cellStyle name="40% - Accent3 5 2 3 12" xfId="20119"/>
    <cellStyle name="40% - Accent3 5 2 3 12 2" xfId="36169"/>
    <cellStyle name="40% - Accent3 5 2 3 13" xfId="21615"/>
    <cellStyle name="40% - Accent3 5 2 3 2" xfId="1422"/>
    <cellStyle name="40% - Accent3 5 2 3 2 10" xfId="8819"/>
    <cellStyle name="40% - Accent3 5 2 3 2 10 2" xfId="29158"/>
    <cellStyle name="40% - Accent3 5 2 3 2 11" xfId="20867"/>
    <cellStyle name="40% - Accent3 5 2 3 2 12" xfId="22353"/>
    <cellStyle name="40% - Accent3 5 2 3 2 2" xfId="2487"/>
    <cellStyle name="40% - Accent3 5 2 3 2 2 2" xfId="8821"/>
    <cellStyle name="40% - Accent3 5 2 3 2 2 2 2" xfId="29160"/>
    <cellStyle name="40% - Accent3 5 2 3 2 2 3" xfId="8820"/>
    <cellStyle name="40% - Accent3 5 2 3 2 2 3 2" xfId="29159"/>
    <cellStyle name="40% - Accent3 5 2 3 2 2 4" xfId="23418"/>
    <cellStyle name="40% - Accent3 5 2 3 2 3" xfId="3961"/>
    <cellStyle name="40% - Accent3 5 2 3 2 3 2" xfId="8823"/>
    <cellStyle name="40% - Accent3 5 2 3 2 3 2 2" xfId="29162"/>
    <cellStyle name="40% - Accent3 5 2 3 2 3 3" xfId="8822"/>
    <cellStyle name="40% - Accent3 5 2 3 2 3 3 2" xfId="29161"/>
    <cellStyle name="40% - Accent3 5 2 3 2 3 4" xfId="24866"/>
    <cellStyle name="40% - Accent3 5 2 3 2 4" xfId="8824"/>
    <cellStyle name="40% - Accent3 5 2 3 2 4 2" xfId="29163"/>
    <cellStyle name="40% - Accent3 5 2 3 2 5" xfId="8825"/>
    <cellStyle name="40% - Accent3 5 2 3 2 5 2" xfId="29164"/>
    <cellStyle name="40% - Accent3 5 2 3 2 6" xfId="8826"/>
    <cellStyle name="40% - Accent3 5 2 3 2 6 2" xfId="29165"/>
    <cellStyle name="40% - Accent3 5 2 3 2 7" xfId="8827"/>
    <cellStyle name="40% - Accent3 5 2 3 2 7 2" xfId="29166"/>
    <cellStyle name="40% - Accent3 5 2 3 2 8" xfId="8828"/>
    <cellStyle name="40% - Accent3 5 2 3 2 8 2" xfId="29167"/>
    <cellStyle name="40% - Accent3 5 2 3 2 9" xfId="8829"/>
    <cellStyle name="40% - Accent3 5 2 3 2 9 2" xfId="29168"/>
    <cellStyle name="40% - Accent3 5 2 3 3" xfId="2486"/>
    <cellStyle name="40% - Accent3 5 2 3 3 2" xfId="8831"/>
    <cellStyle name="40% - Accent3 5 2 3 3 2 2" xfId="29170"/>
    <cellStyle name="40% - Accent3 5 2 3 3 3" xfId="8830"/>
    <cellStyle name="40% - Accent3 5 2 3 3 3 2" xfId="29169"/>
    <cellStyle name="40% - Accent3 5 2 3 3 4" xfId="23417"/>
    <cellStyle name="40% - Accent3 5 2 3 4" xfId="3960"/>
    <cellStyle name="40% - Accent3 5 2 3 4 2" xfId="8833"/>
    <cellStyle name="40% - Accent3 5 2 3 4 2 2" xfId="29172"/>
    <cellStyle name="40% - Accent3 5 2 3 4 3" xfId="8832"/>
    <cellStyle name="40% - Accent3 5 2 3 4 3 2" xfId="29171"/>
    <cellStyle name="40% - Accent3 5 2 3 4 4" xfId="24865"/>
    <cellStyle name="40% - Accent3 5 2 3 5" xfId="8834"/>
    <cellStyle name="40% - Accent3 5 2 3 5 2" xfId="29173"/>
    <cellStyle name="40% - Accent3 5 2 3 6" xfId="8835"/>
    <cellStyle name="40% - Accent3 5 2 3 6 2" xfId="29174"/>
    <cellStyle name="40% - Accent3 5 2 3 7" xfId="8836"/>
    <cellStyle name="40% - Accent3 5 2 3 7 2" xfId="29175"/>
    <cellStyle name="40% - Accent3 5 2 3 8" xfId="8837"/>
    <cellStyle name="40% - Accent3 5 2 3 8 2" xfId="29176"/>
    <cellStyle name="40% - Accent3 5 2 3 9" xfId="8838"/>
    <cellStyle name="40% - Accent3 5 2 3 9 2" xfId="29177"/>
    <cellStyle name="40% - Accent3 5 2 4" xfId="763"/>
    <cellStyle name="40% - Accent3 5 2 4 10" xfId="8840"/>
    <cellStyle name="40% - Accent3 5 2 4 10 2" xfId="29179"/>
    <cellStyle name="40% - Accent3 5 2 4 11" xfId="8839"/>
    <cellStyle name="40% - Accent3 5 2 4 11 2" xfId="29178"/>
    <cellStyle name="40% - Accent3 5 2 4 12" xfId="20233"/>
    <cellStyle name="40% - Accent3 5 2 4 12 2" xfId="36283"/>
    <cellStyle name="40% - Accent3 5 2 4 13" xfId="21729"/>
    <cellStyle name="40% - Accent3 5 2 4 2" xfId="1423"/>
    <cellStyle name="40% - Accent3 5 2 4 2 10" xfId="8841"/>
    <cellStyle name="40% - Accent3 5 2 4 2 10 2" xfId="29180"/>
    <cellStyle name="40% - Accent3 5 2 4 2 11" xfId="20981"/>
    <cellStyle name="40% - Accent3 5 2 4 2 12" xfId="22354"/>
    <cellStyle name="40% - Accent3 5 2 4 2 2" xfId="2489"/>
    <cellStyle name="40% - Accent3 5 2 4 2 2 2" xfId="8843"/>
    <cellStyle name="40% - Accent3 5 2 4 2 2 2 2" xfId="29182"/>
    <cellStyle name="40% - Accent3 5 2 4 2 2 3" xfId="8842"/>
    <cellStyle name="40% - Accent3 5 2 4 2 2 3 2" xfId="29181"/>
    <cellStyle name="40% - Accent3 5 2 4 2 2 4" xfId="23420"/>
    <cellStyle name="40% - Accent3 5 2 4 2 3" xfId="3963"/>
    <cellStyle name="40% - Accent3 5 2 4 2 3 2" xfId="8845"/>
    <cellStyle name="40% - Accent3 5 2 4 2 3 2 2" xfId="29184"/>
    <cellStyle name="40% - Accent3 5 2 4 2 3 3" xfId="8844"/>
    <cellStyle name="40% - Accent3 5 2 4 2 3 3 2" xfId="29183"/>
    <cellStyle name="40% - Accent3 5 2 4 2 3 4" xfId="24868"/>
    <cellStyle name="40% - Accent3 5 2 4 2 4" xfId="8846"/>
    <cellStyle name="40% - Accent3 5 2 4 2 4 2" xfId="29185"/>
    <cellStyle name="40% - Accent3 5 2 4 2 5" xfId="8847"/>
    <cellStyle name="40% - Accent3 5 2 4 2 5 2" xfId="29186"/>
    <cellStyle name="40% - Accent3 5 2 4 2 6" xfId="8848"/>
    <cellStyle name="40% - Accent3 5 2 4 2 6 2" xfId="29187"/>
    <cellStyle name="40% - Accent3 5 2 4 2 7" xfId="8849"/>
    <cellStyle name="40% - Accent3 5 2 4 2 7 2" xfId="29188"/>
    <cellStyle name="40% - Accent3 5 2 4 2 8" xfId="8850"/>
    <cellStyle name="40% - Accent3 5 2 4 2 8 2" xfId="29189"/>
    <cellStyle name="40% - Accent3 5 2 4 2 9" xfId="8851"/>
    <cellStyle name="40% - Accent3 5 2 4 2 9 2" xfId="29190"/>
    <cellStyle name="40% - Accent3 5 2 4 3" xfId="2488"/>
    <cellStyle name="40% - Accent3 5 2 4 3 2" xfId="8853"/>
    <cellStyle name="40% - Accent3 5 2 4 3 2 2" xfId="29192"/>
    <cellStyle name="40% - Accent3 5 2 4 3 3" xfId="8852"/>
    <cellStyle name="40% - Accent3 5 2 4 3 3 2" xfId="29191"/>
    <cellStyle name="40% - Accent3 5 2 4 3 4" xfId="23419"/>
    <cellStyle name="40% - Accent3 5 2 4 4" xfId="3962"/>
    <cellStyle name="40% - Accent3 5 2 4 4 2" xfId="8855"/>
    <cellStyle name="40% - Accent3 5 2 4 4 2 2" xfId="29194"/>
    <cellStyle name="40% - Accent3 5 2 4 4 3" xfId="8854"/>
    <cellStyle name="40% - Accent3 5 2 4 4 3 2" xfId="29193"/>
    <cellStyle name="40% - Accent3 5 2 4 4 4" xfId="24867"/>
    <cellStyle name="40% - Accent3 5 2 4 5" xfId="8856"/>
    <cellStyle name="40% - Accent3 5 2 4 5 2" xfId="29195"/>
    <cellStyle name="40% - Accent3 5 2 4 6" xfId="8857"/>
    <cellStyle name="40% - Accent3 5 2 4 6 2" xfId="29196"/>
    <cellStyle name="40% - Accent3 5 2 4 7" xfId="8858"/>
    <cellStyle name="40% - Accent3 5 2 4 7 2" xfId="29197"/>
    <cellStyle name="40% - Accent3 5 2 4 8" xfId="8859"/>
    <cellStyle name="40% - Accent3 5 2 4 8 2" xfId="29198"/>
    <cellStyle name="40% - Accent3 5 2 4 9" xfId="8860"/>
    <cellStyle name="40% - Accent3 5 2 4 9 2" xfId="29199"/>
    <cellStyle name="40% - Accent3 5 2 5" xfId="882"/>
    <cellStyle name="40% - Accent3 5 2 5 10" xfId="8862"/>
    <cellStyle name="40% - Accent3 5 2 5 10 2" xfId="29201"/>
    <cellStyle name="40% - Accent3 5 2 5 11" xfId="8861"/>
    <cellStyle name="40% - Accent3 5 2 5 11 2" xfId="29200"/>
    <cellStyle name="40% - Accent3 5 2 5 12" xfId="20345"/>
    <cellStyle name="40% - Accent3 5 2 5 12 2" xfId="36395"/>
    <cellStyle name="40% - Accent3 5 2 5 13" xfId="21841"/>
    <cellStyle name="40% - Accent3 5 2 5 2" xfId="1424"/>
    <cellStyle name="40% - Accent3 5 2 5 2 10" xfId="8863"/>
    <cellStyle name="40% - Accent3 5 2 5 2 10 2" xfId="29202"/>
    <cellStyle name="40% - Accent3 5 2 5 2 11" xfId="21093"/>
    <cellStyle name="40% - Accent3 5 2 5 2 12" xfId="22355"/>
    <cellStyle name="40% - Accent3 5 2 5 2 2" xfId="2491"/>
    <cellStyle name="40% - Accent3 5 2 5 2 2 2" xfId="8865"/>
    <cellStyle name="40% - Accent3 5 2 5 2 2 2 2" xfId="29204"/>
    <cellStyle name="40% - Accent3 5 2 5 2 2 3" xfId="8864"/>
    <cellStyle name="40% - Accent3 5 2 5 2 2 3 2" xfId="29203"/>
    <cellStyle name="40% - Accent3 5 2 5 2 2 4" xfId="23422"/>
    <cellStyle name="40% - Accent3 5 2 5 2 3" xfId="3965"/>
    <cellStyle name="40% - Accent3 5 2 5 2 3 2" xfId="8867"/>
    <cellStyle name="40% - Accent3 5 2 5 2 3 2 2" xfId="29206"/>
    <cellStyle name="40% - Accent3 5 2 5 2 3 3" xfId="8866"/>
    <cellStyle name="40% - Accent3 5 2 5 2 3 3 2" xfId="29205"/>
    <cellStyle name="40% - Accent3 5 2 5 2 3 4" xfId="24870"/>
    <cellStyle name="40% - Accent3 5 2 5 2 4" xfId="8868"/>
    <cellStyle name="40% - Accent3 5 2 5 2 4 2" xfId="29207"/>
    <cellStyle name="40% - Accent3 5 2 5 2 5" xfId="8869"/>
    <cellStyle name="40% - Accent3 5 2 5 2 5 2" xfId="29208"/>
    <cellStyle name="40% - Accent3 5 2 5 2 6" xfId="8870"/>
    <cellStyle name="40% - Accent3 5 2 5 2 6 2" xfId="29209"/>
    <cellStyle name="40% - Accent3 5 2 5 2 7" xfId="8871"/>
    <cellStyle name="40% - Accent3 5 2 5 2 7 2" xfId="29210"/>
    <cellStyle name="40% - Accent3 5 2 5 2 8" xfId="8872"/>
    <cellStyle name="40% - Accent3 5 2 5 2 8 2" xfId="29211"/>
    <cellStyle name="40% - Accent3 5 2 5 2 9" xfId="8873"/>
    <cellStyle name="40% - Accent3 5 2 5 2 9 2" xfId="29212"/>
    <cellStyle name="40% - Accent3 5 2 5 3" xfId="2490"/>
    <cellStyle name="40% - Accent3 5 2 5 3 2" xfId="8875"/>
    <cellStyle name="40% - Accent3 5 2 5 3 2 2" xfId="29214"/>
    <cellStyle name="40% - Accent3 5 2 5 3 3" xfId="8874"/>
    <cellStyle name="40% - Accent3 5 2 5 3 3 2" xfId="29213"/>
    <cellStyle name="40% - Accent3 5 2 5 3 4" xfId="23421"/>
    <cellStyle name="40% - Accent3 5 2 5 4" xfId="3964"/>
    <cellStyle name="40% - Accent3 5 2 5 4 2" xfId="8877"/>
    <cellStyle name="40% - Accent3 5 2 5 4 2 2" xfId="29216"/>
    <cellStyle name="40% - Accent3 5 2 5 4 3" xfId="8876"/>
    <cellStyle name="40% - Accent3 5 2 5 4 3 2" xfId="29215"/>
    <cellStyle name="40% - Accent3 5 2 5 4 4" xfId="24869"/>
    <cellStyle name="40% - Accent3 5 2 5 5" xfId="8878"/>
    <cellStyle name="40% - Accent3 5 2 5 5 2" xfId="29217"/>
    <cellStyle name="40% - Accent3 5 2 5 6" xfId="8879"/>
    <cellStyle name="40% - Accent3 5 2 5 6 2" xfId="29218"/>
    <cellStyle name="40% - Accent3 5 2 5 7" xfId="8880"/>
    <cellStyle name="40% - Accent3 5 2 5 7 2" xfId="29219"/>
    <cellStyle name="40% - Accent3 5 2 5 8" xfId="8881"/>
    <cellStyle name="40% - Accent3 5 2 5 8 2" xfId="29220"/>
    <cellStyle name="40% - Accent3 5 2 5 9" xfId="8882"/>
    <cellStyle name="40% - Accent3 5 2 5 9 2" xfId="29221"/>
    <cellStyle name="40% - Accent3 5 2 6" xfId="999"/>
    <cellStyle name="40% - Accent3 5 2 6 10" xfId="8884"/>
    <cellStyle name="40% - Accent3 5 2 6 10 2" xfId="29223"/>
    <cellStyle name="40% - Accent3 5 2 6 11" xfId="8883"/>
    <cellStyle name="40% - Accent3 5 2 6 11 2" xfId="29222"/>
    <cellStyle name="40% - Accent3 5 2 6 12" xfId="20459"/>
    <cellStyle name="40% - Accent3 5 2 6 12 2" xfId="36509"/>
    <cellStyle name="40% - Accent3 5 2 6 13" xfId="21955"/>
    <cellStyle name="40% - Accent3 5 2 6 2" xfId="1425"/>
    <cellStyle name="40% - Accent3 5 2 6 2 10" xfId="8885"/>
    <cellStyle name="40% - Accent3 5 2 6 2 10 2" xfId="29224"/>
    <cellStyle name="40% - Accent3 5 2 6 2 11" xfId="21207"/>
    <cellStyle name="40% - Accent3 5 2 6 2 12" xfId="22356"/>
    <cellStyle name="40% - Accent3 5 2 6 2 2" xfId="2493"/>
    <cellStyle name="40% - Accent3 5 2 6 2 2 2" xfId="8887"/>
    <cellStyle name="40% - Accent3 5 2 6 2 2 2 2" xfId="29226"/>
    <cellStyle name="40% - Accent3 5 2 6 2 2 3" xfId="8886"/>
    <cellStyle name="40% - Accent3 5 2 6 2 2 3 2" xfId="29225"/>
    <cellStyle name="40% - Accent3 5 2 6 2 2 4" xfId="23424"/>
    <cellStyle name="40% - Accent3 5 2 6 2 3" xfId="3967"/>
    <cellStyle name="40% - Accent3 5 2 6 2 3 2" xfId="8889"/>
    <cellStyle name="40% - Accent3 5 2 6 2 3 2 2" xfId="29228"/>
    <cellStyle name="40% - Accent3 5 2 6 2 3 3" xfId="8888"/>
    <cellStyle name="40% - Accent3 5 2 6 2 3 3 2" xfId="29227"/>
    <cellStyle name="40% - Accent3 5 2 6 2 3 4" xfId="24872"/>
    <cellStyle name="40% - Accent3 5 2 6 2 4" xfId="8890"/>
    <cellStyle name="40% - Accent3 5 2 6 2 4 2" xfId="29229"/>
    <cellStyle name="40% - Accent3 5 2 6 2 5" xfId="8891"/>
    <cellStyle name="40% - Accent3 5 2 6 2 5 2" xfId="29230"/>
    <cellStyle name="40% - Accent3 5 2 6 2 6" xfId="8892"/>
    <cellStyle name="40% - Accent3 5 2 6 2 6 2" xfId="29231"/>
    <cellStyle name="40% - Accent3 5 2 6 2 7" xfId="8893"/>
    <cellStyle name="40% - Accent3 5 2 6 2 7 2" xfId="29232"/>
    <cellStyle name="40% - Accent3 5 2 6 2 8" xfId="8894"/>
    <cellStyle name="40% - Accent3 5 2 6 2 8 2" xfId="29233"/>
    <cellStyle name="40% - Accent3 5 2 6 2 9" xfId="8895"/>
    <cellStyle name="40% - Accent3 5 2 6 2 9 2" xfId="29234"/>
    <cellStyle name="40% - Accent3 5 2 6 3" xfId="2492"/>
    <cellStyle name="40% - Accent3 5 2 6 3 2" xfId="8897"/>
    <cellStyle name="40% - Accent3 5 2 6 3 2 2" xfId="29236"/>
    <cellStyle name="40% - Accent3 5 2 6 3 3" xfId="8896"/>
    <cellStyle name="40% - Accent3 5 2 6 3 3 2" xfId="29235"/>
    <cellStyle name="40% - Accent3 5 2 6 3 4" xfId="23423"/>
    <cellStyle name="40% - Accent3 5 2 6 4" xfId="3966"/>
    <cellStyle name="40% - Accent3 5 2 6 4 2" xfId="8899"/>
    <cellStyle name="40% - Accent3 5 2 6 4 2 2" xfId="29238"/>
    <cellStyle name="40% - Accent3 5 2 6 4 3" xfId="8898"/>
    <cellStyle name="40% - Accent3 5 2 6 4 3 2" xfId="29237"/>
    <cellStyle name="40% - Accent3 5 2 6 4 4" xfId="24871"/>
    <cellStyle name="40% - Accent3 5 2 6 5" xfId="8900"/>
    <cellStyle name="40% - Accent3 5 2 6 5 2" xfId="29239"/>
    <cellStyle name="40% - Accent3 5 2 6 6" xfId="8901"/>
    <cellStyle name="40% - Accent3 5 2 6 6 2" xfId="29240"/>
    <cellStyle name="40% - Accent3 5 2 6 7" xfId="8902"/>
    <cellStyle name="40% - Accent3 5 2 6 7 2" xfId="29241"/>
    <cellStyle name="40% - Accent3 5 2 6 8" xfId="8903"/>
    <cellStyle name="40% - Accent3 5 2 6 8 2" xfId="29242"/>
    <cellStyle name="40% - Accent3 5 2 6 9" xfId="8904"/>
    <cellStyle name="40% - Accent3 5 2 6 9 2" xfId="29243"/>
    <cellStyle name="40% - Accent3 5 2 7" xfId="454"/>
    <cellStyle name="40% - Accent3 5 2 7 10" xfId="8906"/>
    <cellStyle name="40% - Accent3 5 2 7 10 2" xfId="29245"/>
    <cellStyle name="40% - Accent3 5 2 7 11" xfId="8905"/>
    <cellStyle name="40% - Accent3 5 2 7 11 2" xfId="29244"/>
    <cellStyle name="40% - Accent3 5 2 7 12" xfId="19958"/>
    <cellStyle name="40% - Accent3 5 2 7 12 2" xfId="36008"/>
    <cellStyle name="40% - Accent3 5 2 7 13" xfId="21454"/>
    <cellStyle name="40% - Accent3 5 2 7 2" xfId="1426"/>
    <cellStyle name="40% - Accent3 5 2 7 2 10" xfId="8907"/>
    <cellStyle name="40% - Accent3 5 2 7 2 10 2" xfId="29246"/>
    <cellStyle name="40% - Accent3 5 2 7 2 11" xfId="20706"/>
    <cellStyle name="40% - Accent3 5 2 7 2 12" xfId="22357"/>
    <cellStyle name="40% - Accent3 5 2 7 2 2" xfId="2495"/>
    <cellStyle name="40% - Accent3 5 2 7 2 2 2" xfId="8909"/>
    <cellStyle name="40% - Accent3 5 2 7 2 2 2 2" xfId="29248"/>
    <cellStyle name="40% - Accent3 5 2 7 2 2 3" xfId="8908"/>
    <cellStyle name="40% - Accent3 5 2 7 2 2 3 2" xfId="29247"/>
    <cellStyle name="40% - Accent3 5 2 7 2 2 4" xfId="23426"/>
    <cellStyle name="40% - Accent3 5 2 7 2 3" xfId="3969"/>
    <cellStyle name="40% - Accent3 5 2 7 2 3 2" xfId="8911"/>
    <cellStyle name="40% - Accent3 5 2 7 2 3 2 2" xfId="29250"/>
    <cellStyle name="40% - Accent3 5 2 7 2 3 3" xfId="8910"/>
    <cellStyle name="40% - Accent3 5 2 7 2 3 3 2" xfId="29249"/>
    <cellStyle name="40% - Accent3 5 2 7 2 3 4" xfId="24874"/>
    <cellStyle name="40% - Accent3 5 2 7 2 4" xfId="8912"/>
    <cellStyle name="40% - Accent3 5 2 7 2 4 2" xfId="29251"/>
    <cellStyle name="40% - Accent3 5 2 7 2 5" xfId="8913"/>
    <cellStyle name="40% - Accent3 5 2 7 2 5 2" xfId="29252"/>
    <cellStyle name="40% - Accent3 5 2 7 2 6" xfId="8914"/>
    <cellStyle name="40% - Accent3 5 2 7 2 6 2" xfId="29253"/>
    <cellStyle name="40% - Accent3 5 2 7 2 7" xfId="8915"/>
    <cellStyle name="40% - Accent3 5 2 7 2 7 2" xfId="29254"/>
    <cellStyle name="40% - Accent3 5 2 7 2 8" xfId="8916"/>
    <cellStyle name="40% - Accent3 5 2 7 2 8 2" xfId="29255"/>
    <cellStyle name="40% - Accent3 5 2 7 2 9" xfId="8917"/>
    <cellStyle name="40% - Accent3 5 2 7 2 9 2" xfId="29256"/>
    <cellStyle name="40% - Accent3 5 2 7 3" xfId="2494"/>
    <cellStyle name="40% - Accent3 5 2 7 3 2" xfId="8919"/>
    <cellStyle name="40% - Accent3 5 2 7 3 2 2" xfId="29258"/>
    <cellStyle name="40% - Accent3 5 2 7 3 3" xfId="8918"/>
    <cellStyle name="40% - Accent3 5 2 7 3 3 2" xfId="29257"/>
    <cellStyle name="40% - Accent3 5 2 7 3 4" xfId="23425"/>
    <cellStyle name="40% - Accent3 5 2 7 4" xfId="3968"/>
    <cellStyle name="40% - Accent3 5 2 7 4 2" xfId="8921"/>
    <cellStyle name="40% - Accent3 5 2 7 4 2 2" xfId="29260"/>
    <cellStyle name="40% - Accent3 5 2 7 4 3" xfId="8920"/>
    <cellStyle name="40% - Accent3 5 2 7 4 3 2" xfId="29259"/>
    <cellStyle name="40% - Accent3 5 2 7 4 4" xfId="24873"/>
    <cellStyle name="40% - Accent3 5 2 7 5" xfId="8922"/>
    <cellStyle name="40% - Accent3 5 2 7 5 2" xfId="29261"/>
    <cellStyle name="40% - Accent3 5 2 7 6" xfId="8923"/>
    <cellStyle name="40% - Accent3 5 2 7 6 2" xfId="29262"/>
    <cellStyle name="40% - Accent3 5 2 7 7" xfId="8924"/>
    <cellStyle name="40% - Accent3 5 2 7 7 2" xfId="29263"/>
    <cellStyle name="40% - Accent3 5 2 7 8" xfId="8925"/>
    <cellStyle name="40% - Accent3 5 2 7 8 2" xfId="29264"/>
    <cellStyle name="40% - Accent3 5 2 7 9" xfId="8926"/>
    <cellStyle name="40% - Accent3 5 2 7 9 2" xfId="29265"/>
    <cellStyle name="40% - Accent3 5 2 8" xfId="1427"/>
    <cellStyle name="40% - Accent3 5 2 8 10" xfId="8927"/>
    <cellStyle name="40% - Accent3 5 2 8 10 2" xfId="29266"/>
    <cellStyle name="40% - Accent3 5 2 8 11" xfId="20615"/>
    <cellStyle name="40% - Accent3 5 2 8 12" xfId="22358"/>
    <cellStyle name="40% - Accent3 5 2 8 2" xfId="2496"/>
    <cellStyle name="40% - Accent3 5 2 8 2 2" xfId="8929"/>
    <cellStyle name="40% - Accent3 5 2 8 2 2 2" xfId="29268"/>
    <cellStyle name="40% - Accent3 5 2 8 2 3" xfId="8928"/>
    <cellStyle name="40% - Accent3 5 2 8 2 3 2" xfId="29267"/>
    <cellStyle name="40% - Accent3 5 2 8 2 4" xfId="23427"/>
    <cellStyle name="40% - Accent3 5 2 8 3" xfId="3970"/>
    <cellStyle name="40% - Accent3 5 2 8 3 2" xfId="8931"/>
    <cellStyle name="40% - Accent3 5 2 8 3 2 2" xfId="29270"/>
    <cellStyle name="40% - Accent3 5 2 8 3 3" xfId="8930"/>
    <cellStyle name="40% - Accent3 5 2 8 3 3 2" xfId="29269"/>
    <cellStyle name="40% - Accent3 5 2 8 3 4" xfId="24875"/>
    <cellStyle name="40% - Accent3 5 2 8 4" xfId="8932"/>
    <cellStyle name="40% - Accent3 5 2 8 4 2" xfId="29271"/>
    <cellStyle name="40% - Accent3 5 2 8 5" xfId="8933"/>
    <cellStyle name="40% - Accent3 5 2 8 5 2" xfId="29272"/>
    <cellStyle name="40% - Accent3 5 2 8 6" xfId="8934"/>
    <cellStyle name="40% - Accent3 5 2 8 6 2" xfId="29273"/>
    <cellStyle name="40% - Accent3 5 2 8 7" xfId="8935"/>
    <cellStyle name="40% - Accent3 5 2 8 7 2" xfId="29274"/>
    <cellStyle name="40% - Accent3 5 2 8 8" xfId="8936"/>
    <cellStyle name="40% - Accent3 5 2 8 8 2" xfId="29275"/>
    <cellStyle name="40% - Accent3 5 2 8 9" xfId="8937"/>
    <cellStyle name="40% - Accent3 5 2 8 9 2" xfId="29276"/>
    <cellStyle name="40% - Accent3 5 2 9" xfId="2483"/>
    <cellStyle name="40% - Accent3 5 2 9 10" xfId="8938"/>
    <cellStyle name="40% - Accent3 5 2 9 10 2" xfId="29277"/>
    <cellStyle name="40% - Accent3 5 2 9 11" xfId="23414"/>
    <cellStyle name="40% - Accent3 5 2 9 2" xfId="8939"/>
    <cellStyle name="40% - Accent3 5 2 9 2 2" xfId="8940"/>
    <cellStyle name="40% - Accent3 5 2 9 2 2 2" xfId="29279"/>
    <cellStyle name="40% - Accent3 5 2 9 2 3" xfId="29278"/>
    <cellStyle name="40% - Accent3 5 2 9 3" xfId="8941"/>
    <cellStyle name="40% - Accent3 5 2 9 3 2" xfId="8942"/>
    <cellStyle name="40% - Accent3 5 2 9 3 2 2" xfId="29281"/>
    <cellStyle name="40% - Accent3 5 2 9 3 3" xfId="29280"/>
    <cellStyle name="40% - Accent3 5 2 9 4" xfId="8943"/>
    <cellStyle name="40% - Accent3 5 2 9 4 2" xfId="29282"/>
    <cellStyle name="40% - Accent3 5 2 9 5" xfId="8944"/>
    <cellStyle name="40% - Accent3 5 2 9 5 2" xfId="29283"/>
    <cellStyle name="40% - Accent3 5 2 9 6" xfId="8945"/>
    <cellStyle name="40% - Accent3 5 2 9 6 2" xfId="29284"/>
    <cellStyle name="40% - Accent3 5 2 9 7" xfId="8946"/>
    <cellStyle name="40% - Accent3 5 2 9 7 2" xfId="29285"/>
    <cellStyle name="40% - Accent3 5 2 9 8" xfId="8947"/>
    <cellStyle name="40% - Accent3 5 2 9 8 2" xfId="29286"/>
    <cellStyle name="40% - Accent3 5 2 9 9" xfId="8948"/>
    <cellStyle name="40% - Accent3 5 2 9 9 2" xfId="29287"/>
    <cellStyle name="40% - Accent3 5 20" xfId="8740"/>
    <cellStyle name="40% - Accent3 5 20 2" xfId="29079"/>
    <cellStyle name="40% - Accent3 5 21" xfId="19846"/>
    <cellStyle name="40% - Accent3 5 21 2" xfId="35896"/>
    <cellStyle name="40% - Accent3 5 22" xfId="21342"/>
    <cellStyle name="40% - Accent3 5 3" xfId="310"/>
    <cellStyle name="40% - Accent3 5 3 10" xfId="3971"/>
    <cellStyle name="40% - Accent3 5 3 10 2" xfId="8950"/>
    <cellStyle name="40% - Accent3 5 3 10 2 2" xfId="29289"/>
    <cellStyle name="40% - Accent3 5 3 10 3" xfId="24876"/>
    <cellStyle name="40% - Accent3 5 3 11" xfId="8949"/>
    <cellStyle name="40% - Accent3 5 3 11 2" xfId="29288"/>
    <cellStyle name="40% - Accent3 5 3 12" xfId="19910"/>
    <cellStyle name="40% - Accent3 5 3 12 2" xfId="35960"/>
    <cellStyle name="40% - Accent3 5 3 13" xfId="21406"/>
    <cellStyle name="40% - Accent3 5 3 2" xfId="562"/>
    <cellStyle name="40% - Accent3 5 3 2 10" xfId="8951"/>
    <cellStyle name="40% - Accent3 5 3 2 10 2" xfId="29290"/>
    <cellStyle name="40% - Accent3 5 3 2 11" xfId="20052"/>
    <cellStyle name="40% - Accent3 5 3 2 11 2" xfId="36102"/>
    <cellStyle name="40% - Accent3 5 3 2 12" xfId="21548"/>
    <cellStyle name="40% - Accent3 5 3 2 2" xfId="1428"/>
    <cellStyle name="40% - Accent3 5 3 2 2 2" xfId="2499"/>
    <cellStyle name="40% - Accent3 5 3 2 2 2 2" xfId="8953"/>
    <cellStyle name="40% - Accent3 5 3 2 2 2 2 2" xfId="29292"/>
    <cellStyle name="40% - Accent3 5 3 2 2 2 3" xfId="23430"/>
    <cellStyle name="40% - Accent3 5 3 2 2 3" xfId="3973"/>
    <cellStyle name="40% - Accent3 5 3 2 2 3 2" xfId="24878"/>
    <cellStyle name="40% - Accent3 5 3 2 2 4" xfId="8952"/>
    <cellStyle name="40% - Accent3 5 3 2 2 4 2" xfId="29291"/>
    <cellStyle name="40% - Accent3 5 3 2 2 5" xfId="20800"/>
    <cellStyle name="40% - Accent3 5 3 2 2 6" xfId="22359"/>
    <cellStyle name="40% - Accent3 5 3 2 3" xfId="2498"/>
    <cellStyle name="40% - Accent3 5 3 2 3 2" xfId="8955"/>
    <cellStyle name="40% - Accent3 5 3 2 3 2 2" xfId="29294"/>
    <cellStyle name="40% - Accent3 5 3 2 3 3" xfId="8954"/>
    <cellStyle name="40% - Accent3 5 3 2 3 3 2" xfId="29293"/>
    <cellStyle name="40% - Accent3 5 3 2 3 4" xfId="23429"/>
    <cellStyle name="40% - Accent3 5 3 2 4" xfId="3972"/>
    <cellStyle name="40% - Accent3 5 3 2 4 2" xfId="8956"/>
    <cellStyle name="40% - Accent3 5 3 2 4 2 2" xfId="29295"/>
    <cellStyle name="40% - Accent3 5 3 2 4 3" xfId="24877"/>
    <cellStyle name="40% - Accent3 5 3 2 5" xfId="8957"/>
    <cellStyle name="40% - Accent3 5 3 2 5 2" xfId="29296"/>
    <cellStyle name="40% - Accent3 5 3 2 6" xfId="8958"/>
    <cellStyle name="40% - Accent3 5 3 2 6 2" xfId="29297"/>
    <cellStyle name="40% - Accent3 5 3 2 7" xfId="8959"/>
    <cellStyle name="40% - Accent3 5 3 2 7 2" xfId="29298"/>
    <cellStyle name="40% - Accent3 5 3 2 8" xfId="8960"/>
    <cellStyle name="40% - Accent3 5 3 2 8 2" xfId="29299"/>
    <cellStyle name="40% - Accent3 5 3 2 9" xfId="8961"/>
    <cellStyle name="40% - Accent3 5 3 2 9 2" xfId="29300"/>
    <cellStyle name="40% - Accent3 5 3 3" xfId="684"/>
    <cellStyle name="40% - Accent3 5 3 3 2" xfId="1429"/>
    <cellStyle name="40% - Accent3 5 3 3 2 2" xfId="2501"/>
    <cellStyle name="40% - Accent3 5 3 3 2 2 2" xfId="23432"/>
    <cellStyle name="40% - Accent3 5 3 3 2 3" xfId="3975"/>
    <cellStyle name="40% - Accent3 5 3 3 2 3 2" xfId="24880"/>
    <cellStyle name="40% - Accent3 5 3 3 2 4" xfId="8963"/>
    <cellStyle name="40% - Accent3 5 3 3 2 4 2" xfId="29302"/>
    <cellStyle name="40% - Accent3 5 3 3 2 5" xfId="20910"/>
    <cellStyle name="40% - Accent3 5 3 3 2 6" xfId="22360"/>
    <cellStyle name="40% - Accent3 5 3 3 3" xfId="2500"/>
    <cellStyle name="40% - Accent3 5 3 3 3 2" xfId="8964"/>
    <cellStyle name="40% - Accent3 5 3 3 3 2 2" xfId="29303"/>
    <cellStyle name="40% - Accent3 5 3 3 3 3" xfId="23431"/>
    <cellStyle name="40% - Accent3 5 3 3 4" xfId="3974"/>
    <cellStyle name="40% - Accent3 5 3 3 4 2" xfId="24879"/>
    <cellStyle name="40% - Accent3 5 3 3 5" xfId="8962"/>
    <cellStyle name="40% - Accent3 5 3 3 5 2" xfId="29301"/>
    <cellStyle name="40% - Accent3 5 3 3 6" xfId="20162"/>
    <cellStyle name="40% - Accent3 5 3 3 6 2" xfId="36212"/>
    <cellStyle name="40% - Accent3 5 3 3 7" xfId="21658"/>
    <cellStyle name="40% - Accent3 5 3 4" xfId="807"/>
    <cellStyle name="40% - Accent3 5 3 4 2" xfId="1430"/>
    <cellStyle name="40% - Accent3 5 3 4 2 2" xfId="2503"/>
    <cellStyle name="40% - Accent3 5 3 4 2 2 2" xfId="23434"/>
    <cellStyle name="40% - Accent3 5 3 4 2 3" xfId="3977"/>
    <cellStyle name="40% - Accent3 5 3 4 2 3 2" xfId="24882"/>
    <cellStyle name="40% - Accent3 5 3 4 2 4" xfId="8966"/>
    <cellStyle name="40% - Accent3 5 3 4 2 4 2" xfId="29305"/>
    <cellStyle name="40% - Accent3 5 3 4 2 5" xfId="21024"/>
    <cellStyle name="40% - Accent3 5 3 4 2 6" xfId="22361"/>
    <cellStyle name="40% - Accent3 5 3 4 3" xfId="2502"/>
    <cellStyle name="40% - Accent3 5 3 4 3 2" xfId="8967"/>
    <cellStyle name="40% - Accent3 5 3 4 3 2 2" xfId="29306"/>
    <cellStyle name="40% - Accent3 5 3 4 3 3" xfId="23433"/>
    <cellStyle name="40% - Accent3 5 3 4 4" xfId="3976"/>
    <cellStyle name="40% - Accent3 5 3 4 4 2" xfId="24881"/>
    <cellStyle name="40% - Accent3 5 3 4 5" xfId="8965"/>
    <cellStyle name="40% - Accent3 5 3 4 5 2" xfId="29304"/>
    <cellStyle name="40% - Accent3 5 3 4 6" xfId="20276"/>
    <cellStyle name="40% - Accent3 5 3 4 6 2" xfId="36326"/>
    <cellStyle name="40% - Accent3 5 3 4 7" xfId="21772"/>
    <cellStyle name="40% - Accent3 5 3 5" xfId="925"/>
    <cellStyle name="40% - Accent3 5 3 5 2" xfId="1431"/>
    <cellStyle name="40% - Accent3 5 3 5 2 2" xfId="2505"/>
    <cellStyle name="40% - Accent3 5 3 5 2 2 2" xfId="23436"/>
    <cellStyle name="40% - Accent3 5 3 5 2 3" xfId="3979"/>
    <cellStyle name="40% - Accent3 5 3 5 2 3 2" xfId="24884"/>
    <cellStyle name="40% - Accent3 5 3 5 2 4" xfId="8969"/>
    <cellStyle name="40% - Accent3 5 3 5 2 4 2" xfId="29308"/>
    <cellStyle name="40% - Accent3 5 3 5 2 5" xfId="21136"/>
    <cellStyle name="40% - Accent3 5 3 5 2 6" xfId="22362"/>
    <cellStyle name="40% - Accent3 5 3 5 3" xfId="2504"/>
    <cellStyle name="40% - Accent3 5 3 5 3 2" xfId="23435"/>
    <cellStyle name="40% - Accent3 5 3 5 4" xfId="3978"/>
    <cellStyle name="40% - Accent3 5 3 5 4 2" xfId="24883"/>
    <cellStyle name="40% - Accent3 5 3 5 5" xfId="8968"/>
    <cellStyle name="40% - Accent3 5 3 5 5 2" xfId="29307"/>
    <cellStyle name="40% - Accent3 5 3 5 6" xfId="20388"/>
    <cellStyle name="40% - Accent3 5 3 5 6 2" xfId="36438"/>
    <cellStyle name="40% - Accent3 5 3 5 7" xfId="21884"/>
    <cellStyle name="40% - Accent3 5 3 6" xfId="1044"/>
    <cellStyle name="40% - Accent3 5 3 6 2" xfId="1432"/>
    <cellStyle name="40% - Accent3 5 3 6 2 2" xfId="2507"/>
    <cellStyle name="40% - Accent3 5 3 6 2 2 2" xfId="23438"/>
    <cellStyle name="40% - Accent3 5 3 6 2 3" xfId="3981"/>
    <cellStyle name="40% - Accent3 5 3 6 2 3 2" xfId="24886"/>
    <cellStyle name="40% - Accent3 5 3 6 2 4" xfId="8971"/>
    <cellStyle name="40% - Accent3 5 3 6 2 4 2" xfId="29310"/>
    <cellStyle name="40% - Accent3 5 3 6 2 5" xfId="21252"/>
    <cellStyle name="40% - Accent3 5 3 6 2 6" xfId="22363"/>
    <cellStyle name="40% - Accent3 5 3 6 3" xfId="2506"/>
    <cellStyle name="40% - Accent3 5 3 6 3 2" xfId="23437"/>
    <cellStyle name="40% - Accent3 5 3 6 4" xfId="3980"/>
    <cellStyle name="40% - Accent3 5 3 6 4 2" xfId="24885"/>
    <cellStyle name="40% - Accent3 5 3 6 5" xfId="8970"/>
    <cellStyle name="40% - Accent3 5 3 6 5 2" xfId="29309"/>
    <cellStyle name="40% - Accent3 5 3 6 6" xfId="20504"/>
    <cellStyle name="40% - Accent3 5 3 6 6 2" xfId="36554"/>
    <cellStyle name="40% - Accent3 5 3 6 7" xfId="22000"/>
    <cellStyle name="40% - Accent3 5 3 7" xfId="586"/>
    <cellStyle name="40% - Accent3 5 3 7 2" xfId="1433"/>
    <cellStyle name="40% - Accent3 5 3 7 2 2" xfId="2509"/>
    <cellStyle name="40% - Accent3 5 3 7 2 2 2" xfId="23440"/>
    <cellStyle name="40% - Accent3 5 3 7 2 3" xfId="3983"/>
    <cellStyle name="40% - Accent3 5 3 7 2 3 2" xfId="24888"/>
    <cellStyle name="40% - Accent3 5 3 7 2 4" xfId="8973"/>
    <cellStyle name="40% - Accent3 5 3 7 2 4 2" xfId="29312"/>
    <cellStyle name="40% - Accent3 5 3 7 2 5" xfId="20822"/>
    <cellStyle name="40% - Accent3 5 3 7 2 6" xfId="22364"/>
    <cellStyle name="40% - Accent3 5 3 7 3" xfId="2508"/>
    <cellStyle name="40% - Accent3 5 3 7 3 2" xfId="23439"/>
    <cellStyle name="40% - Accent3 5 3 7 4" xfId="3982"/>
    <cellStyle name="40% - Accent3 5 3 7 4 2" xfId="24887"/>
    <cellStyle name="40% - Accent3 5 3 7 5" xfId="8972"/>
    <cellStyle name="40% - Accent3 5 3 7 5 2" xfId="29311"/>
    <cellStyle name="40% - Accent3 5 3 7 6" xfId="20074"/>
    <cellStyle name="40% - Accent3 5 3 7 6 2" xfId="36124"/>
    <cellStyle name="40% - Accent3 5 3 7 7" xfId="21570"/>
    <cellStyle name="40% - Accent3 5 3 8" xfId="1434"/>
    <cellStyle name="40% - Accent3 5 3 8 2" xfId="2510"/>
    <cellStyle name="40% - Accent3 5 3 8 2 2" xfId="23441"/>
    <cellStyle name="40% - Accent3 5 3 8 3" xfId="3984"/>
    <cellStyle name="40% - Accent3 5 3 8 3 2" xfId="24889"/>
    <cellStyle name="40% - Accent3 5 3 8 4" xfId="8974"/>
    <cellStyle name="40% - Accent3 5 3 8 4 2" xfId="29313"/>
    <cellStyle name="40% - Accent3 5 3 8 5" xfId="20658"/>
    <cellStyle name="40% - Accent3 5 3 8 6" xfId="22365"/>
    <cellStyle name="40% - Accent3 5 3 9" xfId="2497"/>
    <cellStyle name="40% - Accent3 5 3 9 2" xfId="8975"/>
    <cellStyle name="40% - Accent3 5 3 9 2 2" xfId="29314"/>
    <cellStyle name="40% - Accent3 5 3 9 3" xfId="23428"/>
    <cellStyle name="40% - Accent3 5 4" xfId="495"/>
    <cellStyle name="40% - Accent3 5 4 10" xfId="8977"/>
    <cellStyle name="40% - Accent3 5 4 10 2" xfId="29316"/>
    <cellStyle name="40% - Accent3 5 4 11" xfId="8976"/>
    <cellStyle name="40% - Accent3 5 4 11 2" xfId="29315"/>
    <cellStyle name="40% - Accent3 5 4 12" xfId="19986"/>
    <cellStyle name="40% - Accent3 5 4 12 2" xfId="36036"/>
    <cellStyle name="40% - Accent3 5 4 13" xfId="21482"/>
    <cellStyle name="40% - Accent3 5 4 2" xfId="1435"/>
    <cellStyle name="40% - Accent3 5 4 2 10" xfId="8978"/>
    <cellStyle name="40% - Accent3 5 4 2 10 2" xfId="29317"/>
    <cellStyle name="40% - Accent3 5 4 2 11" xfId="20734"/>
    <cellStyle name="40% - Accent3 5 4 2 12" xfId="22366"/>
    <cellStyle name="40% - Accent3 5 4 2 2" xfId="2512"/>
    <cellStyle name="40% - Accent3 5 4 2 2 2" xfId="8980"/>
    <cellStyle name="40% - Accent3 5 4 2 2 2 2" xfId="29319"/>
    <cellStyle name="40% - Accent3 5 4 2 2 3" xfId="8979"/>
    <cellStyle name="40% - Accent3 5 4 2 2 3 2" xfId="29318"/>
    <cellStyle name="40% - Accent3 5 4 2 2 4" xfId="23443"/>
    <cellStyle name="40% - Accent3 5 4 2 3" xfId="3986"/>
    <cellStyle name="40% - Accent3 5 4 2 3 2" xfId="8982"/>
    <cellStyle name="40% - Accent3 5 4 2 3 2 2" xfId="29321"/>
    <cellStyle name="40% - Accent3 5 4 2 3 3" xfId="8981"/>
    <cellStyle name="40% - Accent3 5 4 2 3 3 2" xfId="29320"/>
    <cellStyle name="40% - Accent3 5 4 2 3 4" xfId="24891"/>
    <cellStyle name="40% - Accent3 5 4 2 4" xfId="8983"/>
    <cellStyle name="40% - Accent3 5 4 2 4 2" xfId="29322"/>
    <cellStyle name="40% - Accent3 5 4 2 5" xfId="8984"/>
    <cellStyle name="40% - Accent3 5 4 2 5 2" xfId="29323"/>
    <cellStyle name="40% - Accent3 5 4 2 6" xfId="8985"/>
    <cellStyle name="40% - Accent3 5 4 2 6 2" xfId="29324"/>
    <cellStyle name="40% - Accent3 5 4 2 7" xfId="8986"/>
    <cellStyle name="40% - Accent3 5 4 2 7 2" xfId="29325"/>
    <cellStyle name="40% - Accent3 5 4 2 8" xfId="8987"/>
    <cellStyle name="40% - Accent3 5 4 2 8 2" xfId="29326"/>
    <cellStyle name="40% - Accent3 5 4 2 9" xfId="8988"/>
    <cellStyle name="40% - Accent3 5 4 2 9 2" xfId="29327"/>
    <cellStyle name="40% - Accent3 5 4 3" xfId="2511"/>
    <cellStyle name="40% - Accent3 5 4 3 2" xfId="8990"/>
    <cellStyle name="40% - Accent3 5 4 3 2 2" xfId="29329"/>
    <cellStyle name="40% - Accent3 5 4 3 3" xfId="8989"/>
    <cellStyle name="40% - Accent3 5 4 3 3 2" xfId="29328"/>
    <cellStyle name="40% - Accent3 5 4 3 4" xfId="23442"/>
    <cellStyle name="40% - Accent3 5 4 4" xfId="3985"/>
    <cellStyle name="40% - Accent3 5 4 4 2" xfId="8992"/>
    <cellStyle name="40% - Accent3 5 4 4 2 2" xfId="29331"/>
    <cellStyle name="40% - Accent3 5 4 4 3" xfId="8991"/>
    <cellStyle name="40% - Accent3 5 4 4 3 2" xfId="29330"/>
    <cellStyle name="40% - Accent3 5 4 4 4" xfId="24890"/>
    <cellStyle name="40% - Accent3 5 4 5" xfId="8993"/>
    <cellStyle name="40% - Accent3 5 4 5 2" xfId="29332"/>
    <cellStyle name="40% - Accent3 5 4 6" xfId="8994"/>
    <cellStyle name="40% - Accent3 5 4 6 2" xfId="29333"/>
    <cellStyle name="40% - Accent3 5 4 7" xfId="8995"/>
    <cellStyle name="40% - Accent3 5 4 7 2" xfId="29334"/>
    <cellStyle name="40% - Accent3 5 4 8" xfId="8996"/>
    <cellStyle name="40% - Accent3 5 4 8 2" xfId="29335"/>
    <cellStyle name="40% - Accent3 5 4 9" xfId="8997"/>
    <cellStyle name="40% - Accent3 5 4 9 2" xfId="29336"/>
    <cellStyle name="40% - Accent3 5 5" xfId="620"/>
    <cellStyle name="40% - Accent3 5 5 10" xfId="8999"/>
    <cellStyle name="40% - Accent3 5 5 10 2" xfId="29338"/>
    <cellStyle name="40% - Accent3 5 5 11" xfId="8998"/>
    <cellStyle name="40% - Accent3 5 5 11 2" xfId="29337"/>
    <cellStyle name="40% - Accent3 5 5 12" xfId="20098"/>
    <cellStyle name="40% - Accent3 5 5 12 2" xfId="36148"/>
    <cellStyle name="40% - Accent3 5 5 13" xfId="21594"/>
    <cellStyle name="40% - Accent3 5 5 2" xfId="1436"/>
    <cellStyle name="40% - Accent3 5 5 2 10" xfId="9000"/>
    <cellStyle name="40% - Accent3 5 5 2 10 2" xfId="29339"/>
    <cellStyle name="40% - Accent3 5 5 2 11" xfId="20846"/>
    <cellStyle name="40% - Accent3 5 5 2 12" xfId="22367"/>
    <cellStyle name="40% - Accent3 5 5 2 2" xfId="2514"/>
    <cellStyle name="40% - Accent3 5 5 2 2 2" xfId="9002"/>
    <cellStyle name="40% - Accent3 5 5 2 2 2 2" xfId="29341"/>
    <cellStyle name="40% - Accent3 5 5 2 2 3" xfId="9001"/>
    <cellStyle name="40% - Accent3 5 5 2 2 3 2" xfId="29340"/>
    <cellStyle name="40% - Accent3 5 5 2 2 4" xfId="23445"/>
    <cellStyle name="40% - Accent3 5 5 2 3" xfId="3988"/>
    <cellStyle name="40% - Accent3 5 5 2 3 2" xfId="9004"/>
    <cellStyle name="40% - Accent3 5 5 2 3 2 2" xfId="29343"/>
    <cellStyle name="40% - Accent3 5 5 2 3 3" xfId="9003"/>
    <cellStyle name="40% - Accent3 5 5 2 3 3 2" xfId="29342"/>
    <cellStyle name="40% - Accent3 5 5 2 3 4" xfId="24893"/>
    <cellStyle name="40% - Accent3 5 5 2 4" xfId="9005"/>
    <cellStyle name="40% - Accent3 5 5 2 4 2" xfId="29344"/>
    <cellStyle name="40% - Accent3 5 5 2 5" xfId="9006"/>
    <cellStyle name="40% - Accent3 5 5 2 5 2" xfId="29345"/>
    <cellStyle name="40% - Accent3 5 5 2 6" xfId="9007"/>
    <cellStyle name="40% - Accent3 5 5 2 6 2" xfId="29346"/>
    <cellStyle name="40% - Accent3 5 5 2 7" xfId="9008"/>
    <cellStyle name="40% - Accent3 5 5 2 7 2" xfId="29347"/>
    <cellStyle name="40% - Accent3 5 5 2 8" xfId="9009"/>
    <cellStyle name="40% - Accent3 5 5 2 8 2" xfId="29348"/>
    <cellStyle name="40% - Accent3 5 5 2 9" xfId="9010"/>
    <cellStyle name="40% - Accent3 5 5 2 9 2" xfId="29349"/>
    <cellStyle name="40% - Accent3 5 5 3" xfId="2513"/>
    <cellStyle name="40% - Accent3 5 5 3 2" xfId="9012"/>
    <cellStyle name="40% - Accent3 5 5 3 2 2" xfId="29351"/>
    <cellStyle name="40% - Accent3 5 5 3 3" xfId="9011"/>
    <cellStyle name="40% - Accent3 5 5 3 3 2" xfId="29350"/>
    <cellStyle name="40% - Accent3 5 5 3 4" xfId="23444"/>
    <cellStyle name="40% - Accent3 5 5 4" xfId="3987"/>
    <cellStyle name="40% - Accent3 5 5 4 2" xfId="9014"/>
    <cellStyle name="40% - Accent3 5 5 4 2 2" xfId="29353"/>
    <cellStyle name="40% - Accent3 5 5 4 3" xfId="9013"/>
    <cellStyle name="40% - Accent3 5 5 4 3 2" xfId="29352"/>
    <cellStyle name="40% - Accent3 5 5 4 4" xfId="24892"/>
    <cellStyle name="40% - Accent3 5 5 5" xfId="9015"/>
    <cellStyle name="40% - Accent3 5 5 5 2" xfId="29354"/>
    <cellStyle name="40% - Accent3 5 5 6" xfId="9016"/>
    <cellStyle name="40% - Accent3 5 5 6 2" xfId="29355"/>
    <cellStyle name="40% - Accent3 5 5 7" xfId="9017"/>
    <cellStyle name="40% - Accent3 5 5 7 2" xfId="29356"/>
    <cellStyle name="40% - Accent3 5 5 8" xfId="9018"/>
    <cellStyle name="40% - Accent3 5 5 8 2" xfId="29357"/>
    <cellStyle name="40% - Accent3 5 5 9" xfId="9019"/>
    <cellStyle name="40% - Accent3 5 5 9 2" xfId="29358"/>
    <cellStyle name="40% - Accent3 5 6" xfId="742"/>
    <cellStyle name="40% - Accent3 5 6 10" xfId="9021"/>
    <cellStyle name="40% - Accent3 5 6 10 2" xfId="29360"/>
    <cellStyle name="40% - Accent3 5 6 11" xfId="9020"/>
    <cellStyle name="40% - Accent3 5 6 11 2" xfId="29359"/>
    <cellStyle name="40% - Accent3 5 6 12" xfId="20212"/>
    <cellStyle name="40% - Accent3 5 6 12 2" xfId="36262"/>
    <cellStyle name="40% - Accent3 5 6 13" xfId="21708"/>
    <cellStyle name="40% - Accent3 5 6 2" xfId="1437"/>
    <cellStyle name="40% - Accent3 5 6 2 10" xfId="9022"/>
    <cellStyle name="40% - Accent3 5 6 2 10 2" xfId="29361"/>
    <cellStyle name="40% - Accent3 5 6 2 11" xfId="20960"/>
    <cellStyle name="40% - Accent3 5 6 2 12" xfId="22368"/>
    <cellStyle name="40% - Accent3 5 6 2 2" xfId="2516"/>
    <cellStyle name="40% - Accent3 5 6 2 2 2" xfId="9024"/>
    <cellStyle name="40% - Accent3 5 6 2 2 2 2" xfId="29363"/>
    <cellStyle name="40% - Accent3 5 6 2 2 3" xfId="9023"/>
    <cellStyle name="40% - Accent3 5 6 2 2 3 2" xfId="29362"/>
    <cellStyle name="40% - Accent3 5 6 2 2 4" xfId="23447"/>
    <cellStyle name="40% - Accent3 5 6 2 3" xfId="3990"/>
    <cellStyle name="40% - Accent3 5 6 2 3 2" xfId="9026"/>
    <cellStyle name="40% - Accent3 5 6 2 3 2 2" xfId="29365"/>
    <cellStyle name="40% - Accent3 5 6 2 3 3" xfId="9025"/>
    <cellStyle name="40% - Accent3 5 6 2 3 3 2" xfId="29364"/>
    <cellStyle name="40% - Accent3 5 6 2 3 4" xfId="24895"/>
    <cellStyle name="40% - Accent3 5 6 2 4" xfId="9027"/>
    <cellStyle name="40% - Accent3 5 6 2 4 2" xfId="29366"/>
    <cellStyle name="40% - Accent3 5 6 2 5" xfId="9028"/>
    <cellStyle name="40% - Accent3 5 6 2 5 2" xfId="29367"/>
    <cellStyle name="40% - Accent3 5 6 2 6" xfId="9029"/>
    <cellStyle name="40% - Accent3 5 6 2 6 2" xfId="29368"/>
    <cellStyle name="40% - Accent3 5 6 2 7" xfId="9030"/>
    <cellStyle name="40% - Accent3 5 6 2 7 2" xfId="29369"/>
    <cellStyle name="40% - Accent3 5 6 2 8" xfId="9031"/>
    <cellStyle name="40% - Accent3 5 6 2 8 2" xfId="29370"/>
    <cellStyle name="40% - Accent3 5 6 2 9" xfId="9032"/>
    <cellStyle name="40% - Accent3 5 6 2 9 2" xfId="29371"/>
    <cellStyle name="40% - Accent3 5 6 3" xfId="2515"/>
    <cellStyle name="40% - Accent3 5 6 3 2" xfId="9034"/>
    <cellStyle name="40% - Accent3 5 6 3 2 2" xfId="29373"/>
    <cellStyle name="40% - Accent3 5 6 3 3" xfId="9033"/>
    <cellStyle name="40% - Accent3 5 6 3 3 2" xfId="29372"/>
    <cellStyle name="40% - Accent3 5 6 3 4" xfId="23446"/>
    <cellStyle name="40% - Accent3 5 6 4" xfId="3989"/>
    <cellStyle name="40% - Accent3 5 6 4 2" xfId="9036"/>
    <cellStyle name="40% - Accent3 5 6 4 2 2" xfId="29375"/>
    <cellStyle name="40% - Accent3 5 6 4 3" xfId="9035"/>
    <cellStyle name="40% - Accent3 5 6 4 3 2" xfId="29374"/>
    <cellStyle name="40% - Accent3 5 6 4 4" xfId="24894"/>
    <cellStyle name="40% - Accent3 5 6 5" xfId="9037"/>
    <cellStyle name="40% - Accent3 5 6 5 2" xfId="29376"/>
    <cellStyle name="40% - Accent3 5 6 6" xfId="9038"/>
    <cellStyle name="40% - Accent3 5 6 6 2" xfId="29377"/>
    <cellStyle name="40% - Accent3 5 6 7" xfId="9039"/>
    <cellStyle name="40% - Accent3 5 6 7 2" xfId="29378"/>
    <cellStyle name="40% - Accent3 5 6 8" xfId="9040"/>
    <cellStyle name="40% - Accent3 5 6 8 2" xfId="29379"/>
    <cellStyle name="40% - Accent3 5 6 9" xfId="9041"/>
    <cellStyle name="40% - Accent3 5 6 9 2" xfId="29380"/>
    <cellStyle name="40% - Accent3 5 7" xfId="861"/>
    <cellStyle name="40% - Accent3 5 7 10" xfId="9043"/>
    <cellStyle name="40% - Accent3 5 7 10 2" xfId="29382"/>
    <cellStyle name="40% - Accent3 5 7 11" xfId="9042"/>
    <cellStyle name="40% - Accent3 5 7 11 2" xfId="29381"/>
    <cellStyle name="40% - Accent3 5 7 12" xfId="20324"/>
    <cellStyle name="40% - Accent3 5 7 12 2" xfId="36374"/>
    <cellStyle name="40% - Accent3 5 7 13" xfId="21820"/>
    <cellStyle name="40% - Accent3 5 7 2" xfId="1438"/>
    <cellStyle name="40% - Accent3 5 7 2 10" xfId="9044"/>
    <cellStyle name="40% - Accent3 5 7 2 10 2" xfId="29383"/>
    <cellStyle name="40% - Accent3 5 7 2 11" xfId="21072"/>
    <cellStyle name="40% - Accent3 5 7 2 12" xfId="22369"/>
    <cellStyle name="40% - Accent3 5 7 2 2" xfId="2518"/>
    <cellStyle name="40% - Accent3 5 7 2 2 2" xfId="9046"/>
    <cellStyle name="40% - Accent3 5 7 2 2 2 2" xfId="29385"/>
    <cellStyle name="40% - Accent3 5 7 2 2 3" xfId="9045"/>
    <cellStyle name="40% - Accent3 5 7 2 2 3 2" xfId="29384"/>
    <cellStyle name="40% - Accent3 5 7 2 2 4" xfId="23449"/>
    <cellStyle name="40% - Accent3 5 7 2 3" xfId="3992"/>
    <cellStyle name="40% - Accent3 5 7 2 3 2" xfId="9048"/>
    <cellStyle name="40% - Accent3 5 7 2 3 2 2" xfId="29387"/>
    <cellStyle name="40% - Accent3 5 7 2 3 3" xfId="9047"/>
    <cellStyle name="40% - Accent3 5 7 2 3 3 2" xfId="29386"/>
    <cellStyle name="40% - Accent3 5 7 2 3 4" xfId="24897"/>
    <cellStyle name="40% - Accent3 5 7 2 4" xfId="9049"/>
    <cellStyle name="40% - Accent3 5 7 2 4 2" xfId="29388"/>
    <cellStyle name="40% - Accent3 5 7 2 5" xfId="9050"/>
    <cellStyle name="40% - Accent3 5 7 2 5 2" xfId="29389"/>
    <cellStyle name="40% - Accent3 5 7 2 6" xfId="9051"/>
    <cellStyle name="40% - Accent3 5 7 2 6 2" xfId="29390"/>
    <cellStyle name="40% - Accent3 5 7 2 7" xfId="9052"/>
    <cellStyle name="40% - Accent3 5 7 2 7 2" xfId="29391"/>
    <cellStyle name="40% - Accent3 5 7 2 8" xfId="9053"/>
    <cellStyle name="40% - Accent3 5 7 2 8 2" xfId="29392"/>
    <cellStyle name="40% - Accent3 5 7 2 9" xfId="9054"/>
    <cellStyle name="40% - Accent3 5 7 2 9 2" xfId="29393"/>
    <cellStyle name="40% - Accent3 5 7 3" xfId="2517"/>
    <cellStyle name="40% - Accent3 5 7 3 2" xfId="9056"/>
    <cellStyle name="40% - Accent3 5 7 3 2 2" xfId="29395"/>
    <cellStyle name="40% - Accent3 5 7 3 3" xfId="9055"/>
    <cellStyle name="40% - Accent3 5 7 3 3 2" xfId="29394"/>
    <cellStyle name="40% - Accent3 5 7 3 4" xfId="23448"/>
    <cellStyle name="40% - Accent3 5 7 4" xfId="3991"/>
    <cellStyle name="40% - Accent3 5 7 4 2" xfId="9058"/>
    <cellStyle name="40% - Accent3 5 7 4 2 2" xfId="29397"/>
    <cellStyle name="40% - Accent3 5 7 4 3" xfId="9057"/>
    <cellStyle name="40% - Accent3 5 7 4 3 2" xfId="29396"/>
    <cellStyle name="40% - Accent3 5 7 4 4" xfId="24896"/>
    <cellStyle name="40% - Accent3 5 7 5" xfId="9059"/>
    <cellStyle name="40% - Accent3 5 7 5 2" xfId="29398"/>
    <cellStyle name="40% - Accent3 5 7 6" xfId="9060"/>
    <cellStyle name="40% - Accent3 5 7 6 2" xfId="29399"/>
    <cellStyle name="40% - Accent3 5 7 7" xfId="9061"/>
    <cellStyle name="40% - Accent3 5 7 7 2" xfId="29400"/>
    <cellStyle name="40% - Accent3 5 7 8" xfId="9062"/>
    <cellStyle name="40% - Accent3 5 7 8 2" xfId="29401"/>
    <cellStyle name="40% - Accent3 5 7 9" xfId="9063"/>
    <cellStyle name="40% - Accent3 5 7 9 2" xfId="29402"/>
    <cellStyle name="40% - Accent3 5 8" xfId="978"/>
    <cellStyle name="40% - Accent3 5 8 10" xfId="9065"/>
    <cellStyle name="40% - Accent3 5 8 10 2" xfId="29404"/>
    <cellStyle name="40% - Accent3 5 8 11" xfId="9064"/>
    <cellStyle name="40% - Accent3 5 8 11 2" xfId="29403"/>
    <cellStyle name="40% - Accent3 5 8 12" xfId="20438"/>
    <cellStyle name="40% - Accent3 5 8 12 2" xfId="36488"/>
    <cellStyle name="40% - Accent3 5 8 13" xfId="21934"/>
    <cellStyle name="40% - Accent3 5 8 2" xfId="1439"/>
    <cellStyle name="40% - Accent3 5 8 2 10" xfId="9066"/>
    <cellStyle name="40% - Accent3 5 8 2 10 2" xfId="29405"/>
    <cellStyle name="40% - Accent3 5 8 2 11" xfId="21186"/>
    <cellStyle name="40% - Accent3 5 8 2 12" xfId="22370"/>
    <cellStyle name="40% - Accent3 5 8 2 2" xfId="2520"/>
    <cellStyle name="40% - Accent3 5 8 2 2 2" xfId="9068"/>
    <cellStyle name="40% - Accent3 5 8 2 2 2 2" xfId="29407"/>
    <cellStyle name="40% - Accent3 5 8 2 2 3" xfId="9067"/>
    <cellStyle name="40% - Accent3 5 8 2 2 3 2" xfId="29406"/>
    <cellStyle name="40% - Accent3 5 8 2 2 4" xfId="23451"/>
    <cellStyle name="40% - Accent3 5 8 2 3" xfId="3994"/>
    <cellStyle name="40% - Accent3 5 8 2 3 2" xfId="9070"/>
    <cellStyle name="40% - Accent3 5 8 2 3 2 2" xfId="29409"/>
    <cellStyle name="40% - Accent3 5 8 2 3 3" xfId="9069"/>
    <cellStyle name="40% - Accent3 5 8 2 3 3 2" xfId="29408"/>
    <cellStyle name="40% - Accent3 5 8 2 3 4" xfId="24899"/>
    <cellStyle name="40% - Accent3 5 8 2 4" xfId="9071"/>
    <cellStyle name="40% - Accent3 5 8 2 4 2" xfId="29410"/>
    <cellStyle name="40% - Accent3 5 8 2 5" xfId="9072"/>
    <cellStyle name="40% - Accent3 5 8 2 5 2" xfId="29411"/>
    <cellStyle name="40% - Accent3 5 8 2 6" xfId="9073"/>
    <cellStyle name="40% - Accent3 5 8 2 6 2" xfId="29412"/>
    <cellStyle name="40% - Accent3 5 8 2 7" xfId="9074"/>
    <cellStyle name="40% - Accent3 5 8 2 7 2" xfId="29413"/>
    <cellStyle name="40% - Accent3 5 8 2 8" xfId="9075"/>
    <cellStyle name="40% - Accent3 5 8 2 8 2" xfId="29414"/>
    <cellStyle name="40% - Accent3 5 8 2 9" xfId="9076"/>
    <cellStyle name="40% - Accent3 5 8 2 9 2" xfId="29415"/>
    <cellStyle name="40% - Accent3 5 8 3" xfId="2519"/>
    <cellStyle name="40% - Accent3 5 8 3 2" xfId="9078"/>
    <cellStyle name="40% - Accent3 5 8 3 2 2" xfId="29417"/>
    <cellStyle name="40% - Accent3 5 8 3 3" xfId="9077"/>
    <cellStyle name="40% - Accent3 5 8 3 3 2" xfId="29416"/>
    <cellStyle name="40% - Accent3 5 8 3 4" xfId="23450"/>
    <cellStyle name="40% - Accent3 5 8 4" xfId="3993"/>
    <cellStyle name="40% - Accent3 5 8 4 2" xfId="9080"/>
    <cellStyle name="40% - Accent3 5 8 4 2 2" xfId="29419"/>
    <cellStyle name="40% - Accent3 5 8 4 3" xfId="9079"/>
    <cellStyle name="40% - Accent3 5 8 4 3 2" xfId="29418"/>
    <cellStyle name="40% - Accent3 5 8 4 4" xfId="24898"/>
    <cellStyle name="40% - Accent3 5 8 5" xfId="9081"/>
    <cellStyle name="40% - Accent3 5 8 5 2" xfId="29420"/>
    <cellStyle name="40% - Accent3 5 8 6" xfId="9082"/>
    <cellStyle name="40% - Accent3 5 8 6 2" xfId="29421"/>
    <cellStyle name="40% - Accent3 5 8 7" xfId="9083"/>
    <cellStyle name="40% - Accent3 5 8 7 2" xfId="29422"/>
    <cellStyle name="40% - Accent3 5 8 8" xfId="9084"/>
    <cellStyle name="40% - Accent3 5 8 8 2" xfId="29423"/>
    <cellStyle name="40% - Accent3 5 8 9" xfId="9085"/>
    <cellStyle name="40% - Accent3 5 8 9 2" xfId="29424"/>
    <cellStyle name="40% - Accent3 5 9" xfId="386"/>
    <cellStyle name="40% - Accent3 5 9 10" xfId="9086"/>
    <cellStyle name="40% - Accent3 5 9 10 2" xfId="29425"/>
    <cellStyle name="40% - Accent3 5 9 11" xfId="19945"/>
    <cellStyle name="40% - Accent3 5 9 11 2" xfId="35995"/>
    <cellStyle name="40% - Accent3 5 9 12" xfId="21441"/>
    <cellStyle name="40% - Accent3 5 9 2" xfId="1440"/>
    <cellStyle name="40% - Accent3 5 9 2 2" xfId="2522"/>
    <cellStyle name="40% - Accent3 5 9 2 2 2" xfId="9088"/>
    <cellStyle name="40% - Accent3 5 9 2 2 2 2" xfId="29427"/>
    <cellStyle name="40% - Accent3 5 9 2 2 3" xfId="23453"/>
    <cellStyle name="40% - Accent3 5 9 2 3" xfId="3996"/>
    <cellStyle name="40% - Accent3 5 9 2 3 2" xfId="24901"/>
    <cellStyle name="40% - Accent3 5 9 2 4" xfId="9087"/>
    <cellStyle name="40% - Accent3 5 9 2 4 2" xfId="29426"/>
    <cellStyle name="40% - Accent3 5 9 2 5" xfId="20693"/>
    <cellStyle name="40% - Accent3 5 9 2 6" xfId="22371"/>
    <cellStyle name="40% - Accent3 5 9 3" xfId="2521"/>
    <cellStyle name="40% - Accent3 5 9 3 2" xfId="9090"/>
    <cellStyle name="40% - Accent3 5 9 3 2 2" xfId="29429"/>
    <cellStyle name="40% - Accent3 5 9 3 3" xfId="9089"/>
    <cellStyle name="40% - Accent3 5 9 3 3 2" xfId="29428"/>
    <cellStyle name="40% - Accent3 5 9 3 4" xfId="23452"/>
    <cellStyle name="40% - Accent3 5 9 4" xfId="3995"/>
    <cellStyle name="40% - Accent3 5 9 4 2" xfId="9091"/>
    <cellStyle name="40% - Accent3 5 9 4 2 2" xfId="29430"/>
    <cellStyle name="40% - Accent3 5 9 4 3" xfId="24900"/>
    <cellStyle name="40% - Accent3 5 9 5" xfId="9092"/>
    <cellStyle name="40% - Accent3 5 9 5 2" xfId="29431"/>
    <cellStyle name="40% - Accent3 5 9 6" xfId="9093"/>
    <cellStyle name="40% - Accent3 5 9 6 2" xfId="29432"/>
    <cellStyle name="40% - Accent3 5 9 7" xfId="9094"/>
    <cellStyle name="40% - Accent3 5 9 7 2" xfId="29433"/>
    <cellStyle name="40% - Accent3 5 9 8" xfId="9095"/>
    <cellStyle name="40% - Accent3 5 9 8 2" xfId="29434"/>
    <cellStyle name="40% - Accent3 5 9 9" xfId="9096"/>
    <cellStyle name="40% - Accent3 5 9 9 2" xfId="29435"/>
    <cellStyle name="40% - Accent3 6" xfId="289"/>
    <cellStyle name="40% - Accent3 6 10" xfId="3997"/>
    <cellStyle name="40% - Accent3 6 10 2" xfId="24902"/>
    <cellStyle name="40% - Accent3 6 11" xfId="9097"/>
    <cellStyle name="40% - Accent3 6 11 2" xfId="29436"/>
    <cellStyle name="40% - Accent3 6 12" xfId="19889"/>
    <cellStyle name="40% - Accent3 6 12 2" xfId="35939"/>
    <cellStyle name="40% - Accent3 6 13" xfId="21385"/>
    <cellStyle name="40% - Accent3 6 2" xfId="541"/>
    <cellStyle name="40% - Accent3 6 2 2" xfId="1441"/>
    <cellStyle name="40% - Accent3 6 2 2 2" xfId="2525"/>
    <cellStyle name="40% - Accent3 6 2 2 2 2" xfId="23456"/>
    <cellStyle name="40% - Accent3 6 2 2 3" xfId="3999"/>
    <cellStyle name="40% - Accent3 6 2 2 3 2" xfId="24904"/>
    <cellStyle name="40% - Accent3 6 2 2 4" xfId="9099"/>
    <cellStyle name="40% - Accent3 6 2 2 4 2" xfId="29438"/>
    <cellStyle name="40% - Accent3 6 2 2 5" xfId="20779"/>
    <cellStyle name="40% - Accent3 6 2 2 6" xfId="22372"/>
    <cellStyle name="40% - Accent3 6 2 3" xfId="2524"/>
    <cellStyle name="40% - Accent3 6 2 3 2" xfId="23455"/>
    <cellStyle name="40% - Accent3 6 2 4" xfId="3998"/>
    <cellStyle name="40% - Accent3 6 2 4 2" xfId="24903"/>
    <cellStyle name="40% - Accent3 6 2 5" xfId="9098"/>
    <cellStyle name="40% - Accent3 6 2 5 2" xfId="29437"/>
    <cellStyle name="40% - Accent3 6 2 6" xfId="20031"/>
    <cellStyle name="40% - Accent3 6 2 6 2" xfId="36081"/>
    <cellStyle name="40% - Accent3 6 2 7" xfId="21527"/>
    <cellStyle name="40% - Accent3 6 3" xfId="663"/>
    <cellStyle name="40% - Accent3 6 3 2" xfId="1442"/>
    <cellStyle name="40% - Accent3 6 3 2 2" xfId="2527"/>
    <cellStyle name="40% - Accent3 6 3 2 2 2" xfId="23458"/>
    <cellStyle name="40% - Accent3 6 3 2 3" xfId="4001"/>
    <cellStyle name="40% - Accent3 6 3 2 3 2" xfId="24906"/>
    <cellStyle name="40% - Accent3 6 3 2 4" xfId="9101"/>
    <cellStyle name="40% - Accent3 6 3 2 4 2" xfId="29440"/>
    <cellStyle name="40% - Accent3 6 3 2 5" xfId="20889"/>
    <cellStyle name="40% - Accent3 6 3 2 6" xfId="22373"/>
    <cellStyle name="40% - Accent3 6 3 3" xfId="2526"/>
    <cellStyle name="40% - Accent3 6 3 3 2" xfId="23457"/>
    <cellStyle name="40% - Accent3 6 3 4" xfId="4000"/>
    <cellStyle name="40% - Accent3 6 3 4 2" xfId="24905"/>
    <cellStyle name="40% - Accent3 6 3 5" xfId="9100"/>
    <cellStyle name="40% - Accent3 6 3 5 2" xfId="29439"/>
    <cellStyle name="40% - Accent3 6 3 6" xfId="20141"/>
    <cellStyle name="40% - Accent3 6 3 6 2" xfId="36191"/>
    <cellStyle name="40% - Accent3 6 3 7" xfId="21637"/>
    <cellStyle name="40% - Accent3 6 4" xfId="786"/>
    <cellStyle name="40% - Accent3 6 4 2" xfId="1443"/>
    <cellStyle name="40% - Accent3 6 4 2 2" xfId="2529"/>
    <cellStyle name="40% - Accent3 6 4 2 2 2" xfId="23460"/>
    <cellStyle name="40% - Accent3 6 4 2 3" xfId="4003"/>
    <cellStyle name="40% - Accent3 6 4 2 3 2" xfId="24908"/>
    <cellStyle name="40% - Accent3 6 4 2 4" xfId="9103"/>
    <cellStyle name="40% - Accent3 6 4 2 4 2" xfId="29442"/>
    <cellStyle name="40% - Accent3 6 4 2 5" xfId="21003"/>
    <cellStyle name="40% - Accent3 6 4 2 6" xfId="22374"/>
    <cellStyle name="40% - Accent3 6 4 3" xfId="2528"/>
    <cellStyle name="40% - Accent3 6 4 3 2" xfId="23459"/>
    <cellStyle name="40% - Accent3 6 4 4" xfId="4002"/>
    <cellStyle name="40% - Accent3 6 4 4 2" xfId="24907"/>
    <cellStyle name="40% - Accent3 6 4 5" xfId="9102"/>
    <cellStyle name="40% - Accent3 6 4 5 2" xfId="29441"/>
    <cellStyle name="40% - Accent3 6 4 6" xfId="20255"/>
    <cellStyle name="40% - Accent3 6 4 6 2" xfId="36305"/>
    <cellStyle name="40% - Accent3 6 4 7" xfId="21751"/>
    <cellStyle name="40% - Accent3 6 5" xfId="904"/>
    <cellStyle name="40% - Accent3 6 5 2" xfId="1444"/>
    <cellStyle name="40% - Accent3 6 5 2 2" xfId="2531"/>
    <cellStyle name="40% - Accent3 6 5 2 2 2" xfId="23462"/>
    <cellStyle name="40% - Accent3 6 5 2 3" xfId="4005"/>
    <cellStyle name="40% - Accent3 6 5 2 3 2" xfId="24910"/>
    <cellStyle name="40% - Accent3 6 5 2 4" xfId="9105"/>
    <cellStyle name="40% - Accent3 6 5 2 4 2" xfId="29444"/>
    <cellStyle name="40% - Accent3 6 5 2 5" xfId="21115"/>
    <cellStyle name="40% - Accent3 6 5 2 6" xfId="22375"/>
    <cellStyle name="40% - Accent3 6 5 3" xfId="2530"/>
    <cellStyle name="40% - Accent3 6 5 3 2" xfId="23461"/>
    <cellStyle name="40% - Accent3 6 5 4" xfId="4004"/>
    <cellStyle name="40% - Accent3 6 5 4 2" xfId="24909"/>
    <cellStyle name="40% - Accent3 6 5 5" xfId="9104"/>
    <cellStyle name="40% - Accent3 6 5 5 2" xfId="29443"/>
    <cellStyle name="40% - Accent3 6 5 6" xfId="20367"/>
    <cellStyle name="40% - Accent3 6 5 6 2" xfId="36417"/>
    <cellStyle name="40% - Accent3 6 5 7" xfId="21863"/>
    <cellStyle name="40% - Accent3 6 6" xfId="1023"/>
    <cellStyle name="40% - Accent3 6 6 2" xfId="1445"/>
    <cellStyle name="40% - Accent3 6 6 2 2" xfId="2533"/>
    <cellStyle name="40% - Accent3 6 6 2 2 2" xfId="23464"/>
    <cellStyle name="40% - Accent3 6 6 2 3" xfId="4007"/>
    <cellStyle name="40% - Accent3 6 6 2 3 2" xfId="24912"/>
    <cellStyle name="40% - Accent3 6 6 2 4" xfId="9107"/>
    <cellStyle name="40% - Accent3 6 6 2 4 2" xfId="29446"/>
    <cellStyle name="40% - Accent3 6 6 2 5" xfId="21231"/>
    <cellStyle name="40% - Accent3 6 6 2 6" xfId="22376"/>
    <cellStyle name="40% - Accent3 6 6 3" xfId="2532"/>
    <cellStyle name="40% - Accent3 6 6 3 2" xfId="23463"/>
    <cellStyle name="40% - Accent3 6 6 4" xfId="4006"/>
    <cellStyle name="40% - Accent3 6 6 4 2" xfId="24911"/>
    <cellStyle name="40% - Accent3 6 6 5" xfId="9106"/>
    <cellStyle name="40% - Accent3 6 6 5 2" xfId="29445"/>
    <cellStyle name="40% - Accent3 6 6 6" xfId="20483"/>
    <cellStyle name="40% - Accent3 6 6 6 2" xfId="36533"/>
    <cellStyle name="40% - Accent3 6 6 7" xfId="21979"/>
    <cellStyle name="40% - Accent3 6 7" xfId="334"/>
    <cellStyle name="40% - Accent3 6 7 2" xfId="1446"/>
    <cellStyle name="40% - Accent3 6 7 2 2" xfId="2535"/>
    <cellStyle name="40% - Accent3 6 7 2 2 2" xfId="23466"/>
    <cellStyle name="40% - Accent3 6 7 2 3" xfId="4009"/>
    <cellStyle name="40% - Accent3 6 7 2 3 2" xfId="24914"/>
    <cellStyle name="40% - Accent3 6 7 2 4" xfId="9109"/>
    <cellStyle name="40% - Accent3 6 7 2 4 2" xfId="29448"/>
    <cellStyle name="40% - Accent3 6 7 2 5" xfId="20678"/>
    <cellStyle name="40% - Accent3 6 7 2 6" xfId="22377"/>
    <cellStyle name="40% - Accent3 6 7 3" xfId="2534"/>
    <cellStyle name="40% - Accent3 6 7 3 2" xfId="23465"/>
    <cellStyle name="40% - Accent3 6 7 4" xfId="4008"/>
    <cellStyle name="40% - Accent3 6 7 4 2" xfId="24913"/>
    <cellStyle name="40% - Accent3 6 7 5" xfId="9108"/>
    <cellStyle name="40% - Accent3 6 7 5 2" xfId="29447"/>
    <cellStyle name="40% - Accent3 6 7 6" xfId="19930"/>
    <cellStyle name="40% - Accent3 6 7 6 2" xfId="35980"/>
    <cellStyle name="40% - Accent3 6 7 7" xfId="21426"/>
    <cellStyle name="40% - Accent3 6 8" xfId="1447"/>
    <cellStyle name="40% - Accent3 6 8 2" xfId="2536"/>
    <cellStyle name="40% - Accent3 6 8 2 2" xfId="23467"/>
    <cellStyle name="40% - Accent3 6 8 3" xfId="4010"/>
    <cellStyle name="40% - Accent3 6 8 3 2" xfId="24915"/>
    <cellStyle name="40% - Accent3 6 8 4" xfId="9110"/>
    <cellStyle name="40% - Accent3 6 8 4 2" xfId="29449"/>
    <cellStyle name="40% - Accent3 6 8 5" xfId="20637"/>
    <cellStyle name="40% - Accent3 6 8 6" xfId="22378"/>
    <cellStyle name="40% - Accent3 6 9" xfId="2523"/>
    <cellStyle name="40% - Accent3 6 9 2" xfId="23454"/>
    <cellStyle name="40% - Accent3 7" xfId="469"/>
    <cellStyle name="40% - Accent3 7 2" xfId="1448"/>
    <cellStyle name="40% - Accent3 7 2 2" xfId="2538"/>
    <cellStyle name="40% - Accent3 7 2 2 2" xfId="23469"/>
    <cellStyle name="40% - Accent3 7 2 3" xfId="4012"/>
    <cellStyle name="40% - Accent3 7 2 3 2" xfId="24917"/>
    <cellStyle name="40% - Accent3 7 2 4" xfId="9112"/>
    <cellStyle name="40% - Accent3 7 2 4 2" xfId="29451"/>
    <cellStyle name="40% - Accent3 7 2 5" xfId="20714"/>
    <cellStyle name="40% - Accent3 7 2 6" xfId="22379"/>
    <cellStyle name="40% - Accent3 7 3" xfId="2537"/>
    <cellStyle name="40% - Accent3 7 3 2" xfId="23468"/>
    <cellStyle name="40% - Accent3 7 4" xfId="4011"/>
    <cellStyle name="40% - Accent3 7 4 2" xfId="24916"/>
    <cellStyle name="40% - Accent3 7 5" xfId="9111"/>
    <cellStyle name="40% - Accent3 7 5 2" xfId="29450"/>
    <cellStyle name="40% - Accent3 7 6" xfId="19966"/>
    <cellStyle name="40% - Accent3 7 6 2" xfId="36016"/>
    <cellStyle name="40% - Accent3 7 7" xfId="21462"/>
    <cellStyle name="40% - Accent3 8" xfId="596"/>
    <cellStyle name="40% - Accent3 8 2" xfId="1449"/>
    <cellStyle name="40% - Accent3 8 2 2" xfId="2540"/>
    <cellStyle name="40% - Accent3 8 2 2 2" xfId="23471"/>
    <cellStyle name="40% - Accent3 8 2 3" xfId="4014"/>
    <cellStyle name="40% - Accent3 8 2 3 2" xfId="24919"/>
    <cellStyle name="40% - Accent3 8 2 4" xfId="9114"/>
    <cellStyle name="40% - Accent3 8 2 4 2" xfId="29453"/>
    <cellStyle name="40% - Accent3 8 2 5" xfId="20828"/>
    <cellStyle name="40% - Accent3 8 2 6" xfId="22380"/>
    <cellStyle name="40% - Accent3 8 3" xfId="2539"/>
    <cellStyle name="40% - Accent3 8 3 2" xfId="23470"/>
    <cellStyle name="40% - Accent3 8 4" xfId="4013"/>
    <cellStyle name="40% - Accent3 8 4 2" xfId="24918"/>
    <cellStyle name="40% - Accent3 8 5" xfId="9113"/>
    <cellStyle name="40% - Accent3 8 5 2" xfId="29452"/>
    <cellStyle name="40% - Accent3 8 6" xfId="20080"/>
    <cellStyle name="40% - Accent3 8 6 2" xfId="36130"/>
    <cellStyle name="40% - Accent3 8 7" xfId="21576"/>
    <cellStyle name="40% - Accent3 9" xfId="716"/>
    <cellStyle name="40% - Accent3 9 2" xfId="1450"/>
    <cellStyle name="40% - Accent3 9 2 2" xfId="2542"/>
    <cellStyle name="40% - Accent3 9 2 2 2" xfId="23473"/>
    <cellStyle name="40% - Accent3 9 2 3" xfId="4016"/>
    <cellStyle name="40% - Accent3 9 2 3 2" xfId="24921"/>
    <cellStyle name="40% - Accent3 9 2 4" xfId="9116"/>
    <cellStyle name="40% - Accent3 9 2 4 2" xfId="29455"/>
    <cellStyle name="40% - Accent3 9 2 5" xfId="20938"/>
    <cellStyle name="40% - Accent3 9 2 6" xfId="22381"/>
    <cellStyle name="40% - Accent3 9 3" xfId="2541"/>
    <cellStyle name="40% - Accent3 9 3 2" xfId="23472"/>
    <cellStyle name="40% - Accent3 9 4" xfId="4015"/>
    <cellStyle name="40% - Accent3 9 4 2" xfId="24920"/>
    <cellStyle name="40% - Accent3 9 5" xfId="9115"/>
    <cellStyle name="40% - Accent3 9 5 2" xfId="29454"/>
    <cellStyle name="40% - Accent3 9 6" xfId="20190"/>
    <cellStyle name="40% - Accent3 9 6 2" xfId="36240"/>
    <cellStyle name="40% - Accent3 9 7" xfId="21686"/>
    <cellStyle name="40% - Accent4" xfId="217" builtinId="43" customBuiltin="1"/>
    <cellStyle name="40% - Accent4 10" xfId="841"/>
    <cellStyle name="40% - Accent4 10 2" xfId="1451"/>
    <cellStyle name="40% - Accent4 10 2 2" xfId="2544"/>
    <cellStyle name="40% - Accent4 10 2 2 2" xfId="23475"/>
    <cellStyle name="40% - Accent4 10 2 3" xfId="4018"/>
    <cellStyle name="40% - Accent4 10 2 3 2" xfId="24923"/>
    <cellStyle name="40% - Accent4 10 2 4" xfId="9118"/>
    <cellStyle name="40% - Accent4 10 2 4 2" xfId="29457"/>
    <cellStyle name="40% - Accent4 10 2 5" xfId="21055"/>
    <cellStyle name="40% - Accent4 10 2 6" xfId="22382"/>
    <cellStyle name="40% - Accent4 10 3" xfId="2543"/>
    <cellStyle name="40% - Accent4 10 3 2" xfId="23474"/>
    <cellStyle name="40% - Accent4 10 4" xfId="4017"/>
    <cellStyle name="40% - Accent4 10 4 2" xfId="24922"/>
    <cellStyle name="40% - Accent4 10 5" xfId="9117"/>
    <cellStyle name="40% - Accent4 10 5 2" xfId="29456"/>
    <cellStyle name="40% - Accent4 10 6" xfId="20307"/>
    <cellStyle name="40% - Accent4 10 6 2" xfId="36357"/>
    <cellStyle name="40% - Accent4 10 7" xfId="21803"/>
    <cellStyle name="40% - Accent4 11" xfId="957"/>
    <cellStyle name="40% - Accent4 11 2" xfId="1452"/>
    <cellStyle name="40% - Accent4 11 2 2" xfId="2546"/>
    <cellStyle name="40% - Accent4 11 2 2 2" xfId="23477"/>
    <cellStyle name="40% - Accent4 11 2 3" xfId="4020"/>
    <cellStyle name="40% - Accent4 11 2 3 2" xfId="24925"/>
    <cellStyle name="40% - Accent4 11 2 4" xfId="9120"/>
    <cellStyle name="40% - Accent4 11 2 4 2" xfId="29459"/>
    <cellStyle name="40% - Accent4 11 2 5" xfId="21168"/>
    <cellStyle name="40% - Accent4 11 2 6" xfId="22383"/>
    <cellStyle name="40% - Accent4 11 3" xfId="2545"/>
    <cellStyle name="40% - Accent4 11 3 2" xfId="23476"/>
    <cellStyle name="40% - Accent4 11 4" xfId="4019"/>
    <cellStyle name="40% - Accent4 11 4 2" xfId="24924"/>
    <cellStyle name="40% - Accent4 11 5" xfId="9119"/>
    <cellStyle name="40% - Accent4 11 5 2" xfId="29458"/>
    <cellStyle name="40% - Accent4 11 6" xfId="20420"/>
    <cellStyle name="40% - Accent4 11 6 2" xfId="36470"/>
    <cellStyle name="40% - Accent4 11 7" xfId="21916"/>
    <cellStyle name="40% - Accent4 12" xfId="1123"/>
    <cellStyle name="40% - Accent4 12 2" xfId="1453"/>
    <cellStyle name="40% - Accent4 12 2 2" xfId="2548"/>
    <cellStyle name="40% - Accent4 12 2 2 2" xfId="23479"/>
    <cellStyle name="40% - Accent4 12 2 3" xfId="4022"/>
    <cellStyle name="40% - Accent4 12 2 3 2" xfId="24927"/>
    <cellStyle name="40% - Accent4 12 2 4" xfId="9122"/>
    <cellStyle name="40% - Accent4 12 2 4 2" xfId="29461"/>
    <cellStyle name="40% - Accent4 12 2 5" xfId="21312"/>
    <cellStyle name="40% - Accent4 12 2 6" xfId="22384"/>
    <cellStyle name="40% - Accent4 12 3" xfId="2547"/>
    <cellStyle name="40% - Accent4 12 3 2" xfId="23478"/>
    <cellStyle name="40% - Accent4 12 4" xfId="4021"/>
    <cellStyle name="40% - Accent4 12 4 2" xfId="24926"/>
    <cellStyle name="40% - Accent4 12 5" xfId="9121"/>
    <cellStyle name="40% - Accent4 12 5 2" xfId="29460"/>
    <cellStyle name="40% - Accent4 12 6" xfId="20564"/>
    <cellStyle name="40% - Accent4 12 6 2" xfId="36614"/>
    <cellStyle name="40% - Accent4 12 7" xfId="22060"/>
    <cellStyle name="40% - Accent4 13" xfId="1454"/>
    <cellStyle name="40% - Accent4 13 2" xfId="2549"/>
    <cellStyle name="40% - Accent4 13 2 2" xfId="9124"/>
    <cellStyle name="40% - Accent4 13 2 2 2" xfId="29463"/>
    <cellStyle name="40% - Accent4 13 2 3" xfId="23480"/>
    <cellStyle name="40% - Accent4 13 3" xfId="4023"/>
    <cellStyle name="40% - Accent4 13 3 2" xfId="9125"/>
    <cellStyle name="40% - Accent4 13 3 2 2" xfId="29464"/>
    <cellStyle name="40% - Accent4 13 3 3" xfId="24928"/>
    <cellStyle name="40% - Accent4 13 4" xfId="9123"/>
    <cellStyle name="40% - Accent4 13 4 2" xfId="29462"/>
    <cellStyle name="40% - Accent4 13 5" xfId="20578"/>
    <cellStyle name="40% - Accent4 13 6" xfId="22385"/>
    <cellStyle name="40% - Accent4 14" xfId="9126"/>
    <cellStyle name="40% - Accent4 14 2" xfId="29465"/>
    <cellStyle name="40% - Accent4 15" xfId="19830"/>
    <cellStyle name="40% - Accent4 15 2" xfId="35880"/>
    <cellStyle name="40% - Accent4 16" xfId="21326"/>
    <cellStyle name="40% - Accent4 2" xfId="20"/>
    <cellStyle name="40% - Accent4 2 10" xfId="9128"/>
    <cellStyle name="40% - Accent4 2 11" xfId="9129"/>
    <cellStyle name="40% - Accent4 2 12" xfId="9130"/>
    <cellStyle name="40% - Accent4 2 13" xfId="9131"/>
    <cellStyle name="40% - Accent4 2 14" xfId="9132"/>
    <cellStyle name="40% - Accent4 2 15" xfId="9133"/>
    <cellStyle name="40% - Accent4 2 16" xfId="9134"/>
    <cellStyle name="40% - Accent4 2 17" xfId="9135"/>
    <cellStyle name="40% - Accent4 2 18" xfId="9136"/>
    <cellStyle name="40% - Accent4 2 19" xfId="9137"/>
    <cellStyle name="40% - Accent4 2 2" xfId="9138"/>
    <cellStyle name="40% - Accent4 2 2 10" xfId="9139"/>
    <cellStyle name="40% - Accent4 2 2 10 2" xfId="29466"/>
    <cellStyle name="40% - Accent4 2 2 11" xfId="9140"/>
    <cellStyle name="40% - Accent4 2 2 11 2" xfId="29467"/>
    <cellStyle name="40% - Accent4 2 2 12" xfId="9141"/>
    <cellStyle name="40% - Accent4 2 2 12 2" xfId="29468"/>
    <cellStyle name="40% - Accent4 2 2 13" xfId="9142"/>
    <cellStyle name="40% - Accent4 2 2 13 2" xfId="29469"/>
    <cellStyle name="40% - Accent4 2 2 14" xfId="9143"/>
    <cellStyle name="40% - Accent4 2 2 14 2" xfId="29470"/>
    <cellStyle name="40% - Accent4 2 2 15" xfId="9144"/>
    <cellStyle name="40% - Accent4 2 2 15 2" xfId="29471"/>
    <cellStyle name="40% - Accent4 2 2 16" xfId="9145"/>
    <cellStyle name="40% - Accent4 2 2 16 2" xfId="29472"/>
    <cellStyle name="40% - Accent4 2 2 17" xfId="9146"/>
    <cellStyle name="40% - Accent4 2 2 17 2" xfId="29473"/>
    <cellStyle name="40% - Accent4 2 2 18" xfId="9147"/>
    <cellStyle name="40% - Accent4 2 2 18 2" xfId="29474"/>
    <cellStyle name="40% - Accent4 2 2 19" xfId="9148"/>
    <cellStyle name="40% - Accent4 2 2 19 2" xfId="29475"/>
    <cellStyle name="40% - Accent4 2 2 2" xfId="9149"/>
    <cellStyle name="40% - Accent4 2 2 2 10" xfId="9150"/>
    <cellStyle name="40% - Accent4 2 2 2 11" xfId="9151"/>
    <cellStyle name="40% - Accent4 2 2 2 12" xfId="9152"/>
    <cellStyle name="40% - Accent4 2 2 2 13" xfId="9153"/>
    <cellStyle name="40% - Accent4 2 2 2 14" xfId="9154"/>
    <cellStyle name="40% - Accent4 2 2 2 15" xfId="9155"/>
    <cellStyle name="40% - Accent4 2 2 2 16" xfId="9156"/>
    <cellStyle name="40% - Accent4 2 2 2 17" xfId="9157"/>
    <cellStyle name="40% - Accent4 2 2 2 18" xfId="9158"/>
    <cellStyle name="40% - Accent4 2 2 2 19" xfId="9159"/>
    <cellStyle name="40% - Accent4 2 2 2 2" xfId="9160"/>
    <cellStyle name="40% - Accent4 2 2 2 20" xfId="9161"/>
    <cellStyle name="40% - Accent4 2 2 2 21" xfId="9162"/>
    <cellStyle name="40% - Accent4 2 2 2 22" xfId="29476"/>
    <cellStyle name="40% - Accent4 2 2 2 3" xfId="9163"/>
    <cellStyle name="40% - Accent4 2 2 2 4" xfId="9164"/>
    <cellStyle name="40% - Accent4 2 2 2 5" xfId="9165"/>
    <cellStyle name="40% - Accent4 2 2 2 6" xfId="9166"/>
    <cellStyle name="40% - Accent4 2 2 2 7" xfId="9167"/>
    <cellStyle name="40% - Accent4 2 2 2 8" xfId="9168"/>
    <cellStyle name="40% - Accent4 2 2 2 9" xfId="9169"/>
    <cellStyle name="40% - Accent4 2 2 20" xfId="9170"/>
    <cellStyle name="40% - Accent4 2 2 20 2" xfId="29477"/>
    <cellStyle name="40% - Accent4 2 2 21" xfId="9171"/>
    <cellStyle name="40% - Accent4 2 2 21 2" xfId="29478"/>
    <cellStyle name="40% - Accent4 2 2 3" xfId="9172"/>
    <cellStyle name="40% - Accent4 2 2 3 2" xfId="29479"/>
    <cellStyle name="40% - Accent4 2 2 4" xfId="9173"/>
    <cellStyle name="40% - Accent4 2 2 4 2" xfId="29480"/>
    <cellStyle name="40% - Accent4 2 2 5" xfId="9174"/>
    <cellStyle name="40% - Accent4 2 2 5 2" xfId="29481"/>
    <cellStyle name="40% - Accent4 2 2 6" xfId="9175"/>
    <cellStyle name="40% - Accent4 2 2 6 2" xfId="29482"/>
    <cellStyle name="40% - Accent4 2 2 7" xfId="9176"/>
    <cellStyle name="40% - Accent4 2 2 7 2" xfId="29483"/>
    <cellStyle name="40% - Accent4 2 2 8" xfId="9177"/>
    <cellStyle name="40% - Accent4 2 2 8 2" xfId="29484"/>
    <cellStyle name="40% - Accent4 2 2 9" xfId="9178"/>
    <cellStyle name="40% - Accent4 2 2 9 2" xfId="29485"/>
    <cellStyle name="40% - Accent4 2 20" xfId="9179"/>
    <cellStyle name="40% - Accent4 2 21" xfId="9180"/>
    <cellStyle name="40% - Accent4 2 22" xfId="9181"/>
    <cellStyle name="40% - Accent4 2 23" xfId="9182"/>
    <cellStyle name="40% - Accent4 2 24" xfId="9183"/>
    <cellStyle name="40% - Accent4 2 25" xfId="9184"/>
    <cellStyle name="40% - Accent4 2 26" xfId="9185"/>
    <cellStyle name="40% - Accent4 2 27" xfId="9186"/>
    <cellStyle name="40% - Accent4 2 28" xfId="9187"/>
    <cellStyle name="40% - Accent4 2 29" xfId="9188"/>
    <cellStyle name="40% - Accent4 2 3" xfId="9189"/>
    <cellStyle name="40% - Accent4 2 30" xfId="9190"/>
    <cellStyle name="40% - Accent4 2 31" xfId="9191"/>
    <cellStyle name="40% - Accent4 2 31 2" xfId="29486"/>
    <cellStyle name="40% - Accent4 2 32" xfId="9127"/>
    <cellStyle name="40% - Accent4 2 4" xfId="9192"/>
    <cellStyle name="40% - Accent4 2 5" xfId="9193"/>
    <cellStyle name="40% - Accent4 2 6" xfId="9194"/>
    <cellStyle name="40% - Accent4 2 7" xfId="9195"/>
    <cellStyle name="40% - Accent4 2 8" xfId="9196"/>
    <cellStyle name="40% - Accent4 2 9" xfId="9197"/>
    <cellStyle name="40% - Accent4 3" xfId="65"/>
    <cellStyle name="40% - Accent4 3 2" xfId="9199"/>
    <cellStyle name="40% - Accent4 3 3" xfId="9200"/>
    <cellStyle name="40% - Accent4 3 4" xfId="9201"/>
    <cellStyle name="40% - Accent4 3 5" xfId="9202"/>
    <cellStyle name="40% - Accent4 3 6" xfId="9203"/>
    <cellStyle name="40% - Accent4 3 7" xfId="9198"/>
    <cellStyle name="40% - Accent4 4" xfId="109"/>
    <cellStyle name="40% - Accent4 4 2" xfId="9205"/>
    <cellStyle name="40% - Accent4 4 3" xfId="9206"/>
    <cellStyle name="40% - Accent4 4 4" xfId="9207"/>
    <cellStyle name="40% - Accent4 4 5" xfId="9208"/>
    <cellStyle name="40% - Accent4 4 6" xfId="9209"/>
    <cellStyle name="40% - Accent4 4 7" xfId="9204"/>
    <cellStyle name="40% - Accent4 5" xfId="245"/>
    <cellStyle name="40% - Accent4 5 10" xfId="1455"/>
    <cellStyle name="40% - Accent4 5 10 10" xfId="9211"/>
    <cellStyle name="40% - Accent4 5 10 10 2" xfId="29488"/>
    <cellStyle name="40% - Accent4 5 10 11" xfId="20596"/>
    <cellStyle name="40% - Accent4 5 10 12" xfId="22386"/>
    <cellStyle name="40% - Accent4 5 10 2" xfId="2554"/>
    <cellStyle name="40% - Accent4 5 10 2 2" xfId="9213"/>
    <cellStyle name="40% - Accent4 5 10 2 2 2" xfId="29490"/>
    <cellStyle name="40% - Accent4 5 10 2 3" xfId="9212"/>
    <cellStyle name="40% - Accent4 5 10 2 3 2" xfId="29489"/>
    <cellStyle name="40% - Accent4 5 10 2 4" xfId="23485"/>
    <cellStyle name="40% - Accent4 5 10 3" xfId="4025"/>
    <cellStyle name="40% - Accent4 5 10 3 2" xfId="9215"/>
    <cellStyle name="40% - Accent4 5 10 3 2 2" xfId="29492"/>
    <cellStyle name="40% - Accent4 5 10 3 3" xfId="9214"/>
    <cellStyle name="40% - Accent4 5 10 3 3 2" xfId="29491"/>
    <cellStyle name="40% - Accent4 5 10 3 4" xfId="24930"/>
    <cellStyle name="40% - Accent4 5 10 4" xfId="9216"/>
    <cellStyle name="40% - Accent4 5 10 4 2" xfId="29493"/>
    <cellStyle name="40% - Accent4 5 10 5" xfId="9217"/>
    <cellStyle name="40% - Accent4 5 10 5 2" xfId="29494"/>
    <cellStyle name="40% - Accent4 5 10 6" xfId="9218"/>
    <cellStyle name="40% - Accent4 5 10 6 2" xfId="29495"/>
    <cellStyle name="40% - Accent4 5 10 7" xfId="9219"/>
    <cellStyle name="40% - Accent4 5 10 7 2" xfId="29496"/>
    <cellStyle name="40% - Accent4 5 10 8" xfId="9220"/>
    <cellStyle name="40% - Accent4 5 10 8 2" xfId="29497"/>
    <cellStyle name="40% - Accent4 5 10 9" xfId="9221"/>
    <cellStyle name="40% - Accent4 5 10 9 2" xfId="29498"/>
    <cellStyle name="40% - Accent4 5 11" xfId="2553"/>
    <cellStyle name="40% - Accent4 5 11 10" xfId="9222"/>
    <cellStyle name="40% - Accent4 5 11 10 2" xfId="29499"/>
    <cellStyle name="40% - Accent4 5 11 11" xfId="23484"/>
    <cellStyle name="40% - Accent4 5 11 2" xfId="9223"/>
    <cellStyle name="40% - Accent4 5 11 2 2" xfId="9224"/>
    <cellStyle name="40% - Accent4 5 11 2 2 2" xfId="29501"/>
    <cellStyle name="40% - Accent4 5 11 2 3" xfId="29500"/>
    <cellStyle name="40% - Accent4 5 11 3" xfId="9225"/>
    <cellStyle name="40% - Accent4 5 11 3 2" xfId="9226"/>
    <cellStyle name="40% - Accent4 5 11 3 2 2" xfId="29503"/>
    <cellStyle name="40% - Accent4 5 11 3 3" xfId="29502"/>
    <cellStyle name="40% - Accent4 5 11 4" xfId="9227"/>
    <cellStyle name="40% - Accent4 5 11 4 2" xfId="29504"/>
    <cellStyle name="40% - Accent4 5 11 5" xfId="9228"/>
    <cellStyle name="40% - Accent4 5 11 5 2" xfId="29505"/>
    <cellStyle name="40% - Accent4 5 11 6" xfId="9229"/>
    <cellStyle name="40% - Accent4 5 11 6 2" xfId="29506"/>
    <cellStyle name="40% - Accent4 5 11 7" xfId="9230"/>
    <cellStyle name="40% - Accent4 5 11 7 2" xfId="29507"/>
    <cellStyle name="40% - Accent4 5 11 8" xfId="9231"/>
    <cellStyle name="40% - Accent4 5 11 8 2" xfId="29508"/>
    <cellStyle name="40% - Accent4 5 11 9" xfId="9232"/>
    <cellStyle name="40% - Accent4 5 11 9 2" xfId="29509"/>
    <cellStyle name="40% - Accent4 5 12" xfId="4024"/>
    <cellStyle name="40% - Accent4 5 12 2" xfId="9234"/>
    <cellStyle name="40% - Accent4 5 12 2 2" xfId="29511"/>
    <cellStyle name="40% - Accent4 5 12 3" xfId="9233"/>
    <cellStyle name="40% - Accent4 5 12 3 2" xfId="29510"/>
    <cellStyle name="40% - Accent4 5 12 4" xfId="24929"/>
    <cellStyle name="40% - Accent4 5 13" xfId="9235"/>
    <cellStyle name="40% - Accent4 5 13 2" xfId="9236"/>
    <cellStyle name="40% - Accent4 5 13 2 2" xfId="29513"/>
    <cellStyle name="40% - Accent4 5 13 3" xfId="29512"/>
    <cellStyle name="40% - Accent4 5 14" xfId="9237"/>
    <cellStyle name="40% - Accent4 5 14 2" xfId="29514"/>
    <cellStyle name="40% - Accent4 5 15" xfId="9238"/>
    <cellStyle name="40% - Accent4 5 15 2" xfId="29515"/>
    <cellStyle name="40% - Accent4 5 16" xfId="9239"/>
    <cellStyle name="40% - Accent4 5 16 2" xfId="29516"/>
    <cellStyle name="40% - Accent4 5 17" xfId="9240"/>
    <cellStyle name="40% - Accent4 5 17 2" xfId="29517"/>
    <cellStyle name="40% - Accent4 5 18" xfId="9241"/>
    <cellStyle name="40% - Accent4 5 18 2" xfId="29518"/>
    <cellStyle name="40% - Accent4 5 19" xfId="9242"/>
    <cellStyle name="40% - Accent4 5 19 2" xfId="29519"/>
    <cellStyle name="40% - Accent4 5 2" xfId="265"/>
    <cellStyle name="40% - Accent4 5 2 10" xfId="4026"/>
    <cellStyle name="40% - Accent4 5 2 10 10" xfId="9244"/>
    <cellStyle name="40% - Accent4 5 2 10 10 2" xfId="29521"/>
    <cellStyle name="40% - Accent4 5 2 10 11" xfId="24931"/>
    <cellStyle name="40% - Accent4 5 2 10 2" xfId="9245"/>
    <cellStyle name="40% - Accent4 5 2 10 2 2" xfId="9246"/>
    <cellStyle name="40% - Accent4 5 2 10 2 2 2" xfId="29523"/>
    <cellStyle name="40% - Accent4 5 2 10 2 3" xfId="29522"/>
    <cellStyle name="40% - Accent4 5 2 10 3" xfId="9247"/>
    <cellStyle name="40% - Accent4 5 2 10 3 2" xfId="9248"/>
    <cellStyle name="40% - Accent4 5 2 10 3 2 2" xfId="29525"/>
    <cellStyle name="40% - Accent4 5 2 10 3 3" xfId="29524"/>
    <cellStyle name="40% - Accent4 5 2 10 4" xfId="9249"/>
    <cellStyle name="40% - Accent4 5 2 10 4 2" xfId="29526"/>
    <cellStyle name="40% - Accent4 5 2 10 5" xfId="9250"/>
    <cellStyle name="40% - Accent4 5 2 10 5 2" xfId="29527"/>
    <cellStyle name="40% - Accent4 5 2 10 6" xfId="9251"/>
    <cellStyle name="40% - Accent4 5 2 10 6 2" xfId="29528"/>
    <cellStyle name="40% - Accent4 5 2 10 7" xfId="9252"/>
    <cellStyle name="40% - Accent4 5 2 10 7 2" xfId="29529"/>
    <cellStyle name="40% - Accent4 5 2 10 8" xfId="9253"/>
    <cellStyle name="40% - Accent4 5 2 10 8 2" xfId="29530"/>
    <cellStyle name="40% - Accent4 5 2 10 9" xfId="9254"/>
    <cellStyle name="40% - Accent4 5 2 10 9 2" xfId="29531"/>
    <cellStyle name="40% - Accent4 5 2 11" xfId="9255"/>
    <cellStyle name="40% - Accent4 5 2 11 2" xfId="9256"/>
    <cellStyle name="40% - Accent4 5 2 11 2 2" xfId="29533"/>
    <cellStyle name="40% - Accent4 5 2 11 3" xfId="29532"/>
    <cellStyle name="40% - Accent4 5 2 12" xfId="9257"/>
    <cellStyle name="40% - Accent4 5 2 12 2" xfId="9258"/>
    <cellStyle name="40% - Accent4 5 2 12 2 2" xfId="29535"/>
    <cellStyle name="40% - Accent4 5 2 12 3" xfId="29534"/>
    <cellStyle name="40% - Accent4 5 2 13" xfId="9259"/>
    <cellStyle name="40% - Accent4 5 2 13 2" xfId="29536"/>
    <cellStyle name="40% - Accent4 5 2 14" xfId="9260"/>
    <cellStyle name="40% - Accent4 5 2 14 2" xfId="29537"/>
    <cellStyle name="40% - Accent4 5 2 15" xfId="9261"/>
    <cellStyle name="40% - Accent4 5 2 15 2" xfId="29538"/>
    <cellStyle name="40% - Accent4 5 2 16" xfId="9262"/>
    <cellStyle name="40% - Accent4 5 2 16 2" xfId="29539"/>
    <cellStyle name="40% - Accent4 5 2 17" xfId="9263"/>
    <cellStyle name="40% - Accent4 5 2 17 2" xfId="29540"/>
    <cellStyle name="40% - Accent4 5 2 18" xfId="9264"/>
    <cellStyle name="40% - Accent4 5 2 18 2" xfId="29541"/>
    <cellStyle name="40% - Accent4 5 2 19" xfId="9243"/>
    <cellStyle name="40% - Accent4 5 2 19 2" xfId="29520"/>
    <cellStyle name="40% - Accent4 5 2 2" xfId="517"/>
    <cellStyle name="40% - Accent4 5 2 2 10" xfId="9266"/>
    <cellStyle name="40% - Accent4 5 2 2 10 2" xfId="29543"/>
    <cellStyle name="40% - Accent4 5 2 2 11" xfId="9265"/>
    <cellStyle name="40% - Accent4 5 2 2 11 2" xfId="29542"/>
    <cellStyle name="40% - Accent4 5 2 2 12" xfId="20008"/>
    <cellStyle name="40% - Accent4 5 2 2 12 2" xfId="36058"/>
    <cellStyle name="40% - Accent4 5 2 2 13" xfId="21504"/>
    <cellStyle name="40% - Accent4 5 2 2 2" xfId="1456"/>
    <cellStyle name="40% - Accent4 5 2 2 2 10" xfId="9267"/>
    <cellStyle name="40% - Accent4 5 2 2 2 10 2" xfId="29544"/>
    <cellStyle name="40% - Accent4 5 2 2 2 11" xfId="20756"/>
    <cellStyle name="40% - Accent4 5 2 2 2 12" xfId="22387"/>
    <cellStyle name="40% - Accent4 5 2 2 2 2" xfId="2557"/>
    <cellStyle name="40% - Accent4 5 2 2 2 2 2" xfId="9269"/>
    <cellStyle name="40% - Accent4 5 2 2 2 2 2 2" xfId="29546"/>
    <cellStyle name="40% - Accent4 5 2 2 2 2 3" xfId="9268"/>
    <cellStyle name="40% - Accent4 5 2 2 2 2 3 2" xfId="29545"/>
    <cellStyle name="40% - Accent4 5 2 2 2 2 4" xfId="23488"/>
    <cellStyle name="40% - Accent4 5 2 2 2 3" xfId="4028"/>
    <cellStyle name="40% - Accent4 5 2 2 2 3 2" xfId="9271"/>
    <cellStyle name="40% - Accent4 5 2 2 2 3 2 2" xfId="29548"/>
    <cellStyle name="40% - Accent4 5 2 2 2 3 3" xfId="9270"/>
    <cellStyle name="40% - Accent4 5 2 2 2 3 3 2" xfId="29547"/>
    <cellStyle name="40% - Accent4 5 2 2 2 3 4" xfId="24933"/>
    <cellStyle name="40% - Accent4 5 2 2 2 4" xfId="9272"/>
    <cellStyle name="40% - Accent4 5 2 2 2 4 2" xfId="29549"/>
    <cellStyle name="40% - Accent4 5 2 2 2 5" xfId="9273"/>
    <cellStyle name="40% - Accent4 5 2 2 2 5 2" xfId="29550"/>
    <cellStyle name="40% - Accent4 5 2 2 2 6" xfId="9274"/>
    <cellStyle name="40% - Accent4 5 2 2 2 6 2" xfId="29551"/>
    <cellStyle name="40% - Accent4 5 2 2 2 7" xfId="9275"/>
    <cellStyle name="40% - Accent4 5 2 2 2 7 2" xfId="29552"/>
    <cellStyle name="40% - Accent4 5 2 2 2 8" xfId="9276"/>
    <cellStyle name="40% - Accent4 5 2 2 2 8 2" xfId="29553"/>
    <cellStyle name="40% - Accent4 5 2 2 2 9" xfId="9277"/>
    <cellStyle name="40% - Accent4 5 2 2 2 9 2" xfId="29554"/>
    <cellStyle name="40% - Accent4 5 2 2 3" xfId="2556"/>
    <cellStyle name="40% - Accent4 5 2 2 3 2" xfId="9279"/>
    <cellStyle name="40% - Accent4 5 2 2 3 2 2" xfId="29556"/>
    <cellStyle name="40% - Accent4 5 2 2 3 3" xfId="9278"/>
    <cellStyle name="40% - Accent4 5 2 2 3 3 2" xfId="29555"/>
    <cellStyle name="40% - Accent4 5 2 2 3 4" xfId="23487"/>
    <cellStyle name="40% - Accent4 5 2 2 4" xfId="4027"/>
    <cellStyle name="40% - Accent4 5 2 2 4 2" xfId="9281"/>
    <cellStyle name="40% - Accent4 5 2 2 4 2 2" xfId="29558"/>
    <cellStyle name="40% - Accent4 5 2 2 4 3" xfId="9280"/>
    <cellStyle name="40% - Accent4 5 2 2 4 3 2" xfId="29557"/>
    <cellStyle name="40% - Accent4 5 2 2 4 4" xfId="24932"/>
    <cellStyle name="40% - Accent4 5 2 2 5" xfId="9282"/>
    <cellStyle name="40% - Accent4 5 2 2 5 2" xfId="29559"/>
    <cellStyle name="40% - Accent4 5 2 2 6" xfId="9283"/>
    <cellStyle name="40% - Accent4 5 2 2 6 2" xfId="29560"/>
    <cellStyle name="40% - Accent4 5 2 2 7" xfId="9284"/>
    <cellStyle name="40% - Accent4 5 2 2 7 2" xfId="29561"/>
    <cellStyle name="40% - Accent4 5 2 2 8" xfId="9285"/>
    <cellStyle name="40% - Accent4 5 2 2 8 2" xfId="29562"/>
    <cellStyle name="40% - Accent4 5 2 2 9" xfId="9286"/>
    <cellStyle name="40% - Accent4 5 2 2 9 2" xfId="29563"/>
    <cellStyle name="40% - Accent4 5 2 20" xfId="19868"/>
    <cellStyle name="40% - Accent4 5 2 20 2" xfId="35918"/>
    <cellStyle name="40% - Accent4 5 2 21" xfId="21364"/>
    <cellStyle name="40% - Accent4 5 2 3" xfId="642"/>
    <cellStyle name="40% - Accent4 5 2 3 10" xfId="9288"/>
    <cellStyle name="40% - Accent4 5 2 3 10 2" xfId="29565"/>
    <cellStyle name="40% - Accent4 5 2 3 11" xfId="9287"/>
    <cellStyle name="40% - Accent4 5 2 3 11 2" xfId="29564"/>
    <cellStyle name="40% - Accent4 5 2 3 12" xfId="20120"/>
    <cellStyle name="40% - Accent4 5 2 3 12 2" xfId="36170"/>
    <cellStyle name="40% - Accent4 5 2 3 13" xfId="21616"/>
    <cellStyle name="40% - Accent4 5 2 3 2" xfId="1457"/>
    <cellStyle name="40% - Accent4 5 2 3 2 10" xfId="9289"/>
    <cellStyle name="40% - Accent4 5 2 3 2 10 2" xfId="29566"/>
    <cellStyle name="40% - Accent4 5 2 3 2 11" xfId="20868"/>
    <cellStyle name="40% - Accent4 5 2 3 2 12" xfId="22388"/>
    <cellStyle name="40% - Accent4 5 2 3 2 2" xfId="2559"/>
    <cellStyle name="40% - Accent4 5 2 3 2 2 2" xfId="9291"/>
    <cellStyle name="40% - Accent4 5 2 3 2 2 2 2" xfId="29568"/>
    <cellStyle name="40% - Accent4 5 2 3 2 2 3" xfId="9290"/>
    <cellStyle name="40% - Accent4 5 2 3 2 2 3 2" xfId="29567"/>
    <cellStyle name="40% - Accent4 5 2 3 2 2 4" xfId="23490"/>
    <cellStyle name="40% - Accent4 5 2 3 2 3" xfId="4030"/>
    <cellStyle name="40% - Accent4 5 2 3 2 3 2" xfId="9293"/>
    <cellStyle name="40% - Accent4 5 2 3 2 3 2 2" xfId="29570"/>
    <cellStyle name="40% - Accent4 5 2 3 2 3 3" xfId="9292"/>
    <cellStyle name="40% - Accent4 5 2 3 2 3 3 2" xfId="29569"/>
    <cellStyle name="40% - Accent4 5 2 3 2 3 4" xfId="24935"/>
    <cellStyle name="40% - Accent4 5 2 3 2 4" xfId="9294"/>
    <cellStyle name="40% - Accent4 5 2 3 2 4 2" xfId="29571"/>
    <cellStyle name="40% - Accent4 5 2 3 2 5" xfId="9295"/>
    <cellStyle name="40% - Accent4 5 2 3 2 5 2" xfId="29572"/>
    <cellStyle name="40% - Accent4 5 2 3 2 6" xfId="9296"/>
    <cellStyle name="40% - Accent4 5 2 3 2 6 2" xfId="29573"/>
    <cellStyle name="40% - Accent4 5 2 3 2 7" xfId="9297"/>
    <cellStyle name="40% - Accent4 5 2 3 2 7 2" xfId="29574"/>
    <cellStyle name="40% - Accent4 5 2 3 2 8" xfId="9298"/>
    <cellStyle name="40% - Accent4 5 2 3 2 8 2" xfId="29575"/>
    <cellStyle name="40% - Accent4 5 2 3 2 9" xfId="9299"/>
    <cellStyle name="40% - Accent4 5 2 3 2 9 2" xfId="29576"/>
    <cellStyle name="40% - Accent4 5 2 3 3" xfId="2558"/>
    <cellStyle name="40% - Accent4 5 2 3 3 2" xfId="9301"/>
    <cellStyle name="40% - Accent4 5 2 3 3 2 2" xfId="29578"/>
    <cellStyle name="40% - Accent4 5 2 3 3 3" xfId="9300"/>
    <cellStyle name="40% - Accent4 5 2 3 3 3 2" xfId="29577"/>
    <cellStyle name="40% - Accent4 5 2 3 3 4" xfId="23489"/>
    <cellStyle name="40% - Accent4 5 2 3 4" xfId="4029"/>
    <cellStyle name="40% - Accent4 5 2 3 4 2" xfId="9303"/>
    <cellStyle name="40% - Accent4 5 2 3 4 2 2" xfId="29580"/>
    <cellStyle name="40% - Accent4 5 2 3 4 3" xfId="9302"/>
    <cellStyle name="40% - Accent4 5 2 3 4 3 2" xfId="29579"/>
    <cellStyle name="40% - Accent4 5 2 3 4 4" xfId="24934"/>
    <cellStyle name="40% - Accent4 5 2 3 5" xfId="9304"/>
    <cellStyle name="40% - Accent4 5 2 3 5 2" xfId="29581"/>
    <cellStyle name="40% - Accent4 5 2 3 6" xfId="9305"/>
    <cellStyle name="40% - Accent4 5 2 3 6 2" xfId="29582"/>
    <cellStyle name="40% - Accent4 5 2 3 7" xfId="9306"/>
    <cellStyle name="40% - Accent4 5 2 3 7 2" xfId="29583"/>
    <cellStyle name="40% - Accent4 5 2 3 8" xfId="9307"/>
    <cellStyle name="40% - Accent4 5 2 3 8 2" xfId="29584"/>
    <cellStyle name="40% - Accent4 5 2 3 9" xfId="9308"/>
    <cellStyle name="40% - Accent4 5 2 3 9 2" xfId="29585"/>
    <cellStyle name="40% - Accent4 5 2 4" xfId="764"/>
    <cellStyle name="40% - Accent4 5 2 4 10" xfId="9310"/>
    <cellStyle name="40% - Accent4 5 2 4 10 2" xfId="29587"/>
    <cellStyle name="40% - Accent4 5 2 4 11" xfId="9309"/>
    <cellStyle name="40% - Accent4 5 2 4 11 2" xfId="29586"/>
    <cellStyle name="40% - Accent4 5 2 4 12" xfId="20234"/>
    <cellStyle name="40% - Accent4 5 2 4 12 2" xfId="36284"/>
    <cellStyle name="40% - Accent4 5 2 4 13" xfId="21730"/>
    <cellStyle name="40% - Accent4 5 2 4 2" xfId="1458"/>
    <cellStyle name="40% - Accent4 5 2 4 2 10" xfId="9311"/>
    <cellStyle name="40% - Accent4 5 2 4 2 10 2" xfId="29588"/>
    <cellStyle name="40% - Accent4 5 2 4 2 11" xfId="20982"/>
    <cellStyle name="40% - Accent4 5 2 4 2 12" xfId="22389"/>
    <cellStyle name="40% - Accent4 5 2 4 2 2" xfId="2561"/>
    <cellStyle name="40% - Accent4 5 2 4 2 2 2" xfId="9313"/>
    <cellStyle name="40% - Accent4 5 2 4 2 2 2 2" xfId="29590"/>
    <cellStyle name="40% - Accent4 5 2 4 2 2 3" xfId="9312"/>
    <cellStyle name="40% - Accent4 5 2 4 2 2 3 2" xfId="29589"/>
    <cellStyle name="40% - Accent4 5 2 4 2 2 4" xfId="23492"/>
    <cellStyle name="40% - Accent4 5 2 4 2 3" xfId="4032"/>
    <cellStyle name="40% - Accent4 5 2 4 2 3 2" xfId="9315"/>
    <cellStyle name="40% - Accent4 5 2 4 2 3 2 2" xfId="29592"/>
    <cellStyle name="40% - Accent4 5 2 4 2 3 3" xfId="9314"/>
    <cellStyle name="40% - Accent4 5 2 4 2 3 3 2" xfId="29591"/>
    <cellStyle name="40% - Accent4 5 2 4 2 3 4" xfId="24937"/>
    <cellStyle name="40% - Accent4 5 2 4 2 4" xfId="9316"/>
    <cellStyle name="40% - Accent4 5 2 4 2 4 2" xfId="29593"/>
    <cellStyle name="40% - Accent4 5 2 4 2 5" xfId="9317"/>
    <cellStyle name="40% - Accent4 5 2 4 2 5 2" xfId="29594"/>
    <cellStyle name="40% - Accent4 5 2 4 2 6" xfId="9318"/>
    <cellStyle name="40% - Accent4 5 2 4 2 6 2" xfId="29595"/>
    <cellStyle name="40% - Accent4 5 2 4 2 7" xfId="9319"/>
    <cellStyle name="40% - Accent4 5 2 4 2 7 2" xfId="29596"/>
    <cellStyle name="40% - Accent4 5 2 4 2 8" xfId="9320"/>
    <cellStyle name="40% - Accent4 5 2 4 2 8 2" xfId="29597"/>
    <cellStyle name="40% - Accent4 5 2 4 2 9" xfId="9321"/>
    <cellStyle name="40% - Accent4 5 2 4 2 9 2" xfId="29598"/>
    <cellStyle name="40% - Accent4 5 2 4 3" xfId="2560"/>
    <cellStyle name="40% - Accent4 5 2 4 3 2" xfId="9323"/>
    <cellStyle name="40% - Accent4 5 2 4 3 2 2" xfId="29600"/>
    <cellStyle name="40% - Accent4 5 2 4 3 3" xfId="9322"/>
    <cellStyle name="40% - Accent4 5 2 4 3 3 2" xfId="29599"/>
    <cellStyle name="40% - Accent4 5 2 4 3 4" xfId="23491"/>
    <cellStyle name="40% - Accent4 5 2 4 4" xfId="4031"/>
    <cellStyle name="40% - Accent4 5 2 4 4 2" xfId="9325"/>
    <cellStyle name="40% - Accent4 5 2 4 4 2 2" xfId="29602"/>
    <cellStyle name="40% - Accent4 5 2 4 4 3" xfId="9324"/>
    <cellStyle name="40% - Accent4 5 2 4 4 3 2" xfId="29601"/>
    <cellStyle name="40% - Accent4 5 2 4 4 4" xfId="24936"/>
    <cellStyle name="40% - Accent4 5 2 4 5" xfId="9326"/>
    <cellStyle name="40% - Accent4 5 2 4 5 2" xfId="29603"/>
    <cellStyle name="40% - Accent4 5 2 4 6" xfId="9327"/>
    <cellStyle name="40% - Accent4 5 2 4 6 2" xfId="29604"/>
    <cellStyle name="40% - Accent4 5 2 4 7" xfId="9328"/>
    <cellStyle name="40% - Accent4 5 2 4 7 2" xfId="29605"/>
    <cellStyle name="40% - Accent4 5 2 4 8" xfId="9329"/>
    <cellStyle name="40% - Accent4 5 2 4 8 2" xfId="29606"/>
    <cellStyle name="40% - Accent4 5 2 4 9" xfId="9330"/>
    <cellStyle name="40% - Accent4 5 2 4 9 2" xfId="29607"/>
    <cellStyle name="40% - Accent4 5 2 5" xfId="883"/>
    <cellStyle name="40% - Accent4 5 2 5 10" xfId="9332"/>
    <cellStyle name="40% - Accent4 5 2 5 10 2" xfId="29609"/>
    <cellStyle name="40% - Accent4 5 2 5 11" xfId="9331"/>
    <cellStyle name="40% - Accent4 5 2 5 11 2" xfId="29608"/>
    <cellStyle name="40% - Accent4 5 2 5 12" xfId="20346"/>
    <cellStyle name="40% - Accent4 5 2 5 12 2" xfId="36396"/>
    <cellStyle name="40% - Accent4 5 2 5 13" xfId="21842"/>
    <cellStyle name="40% - Accent4 5 2 5 2" xfId="1459"/>
    <cellStyle name="40% - Accent4 5 2 5 2 10" xfId="9333"/>
    <cellStyle name="40% - Accent4 5 2 5 2 10 2" xfId="29610"/>
    <cellStyle name="40% - Accent4 5 2 5 2 11" xfId="21094"/>
    <cellStyle name="40% - Accent4 5 2 5 2 12" xfId="22390"/>
    <cellStyle name="40% - Accent4 5 2 5 2 2" xfId="2563"/>
    <cellStyle name="40% - Accent4 5 2 5 2 2 2" xfId="9335"/>
    <cellStyle name="40% - Accent4 5 2 5 2 2 2 2" xfId="29612"/>
    <cellStyle name="40% - Accent4 5 2 5 2 2 3" xfId="9334"/>
    <cellStyle name="40% - Accent4 5 2 5 2 2 3 2" xfId="29611"/>
    <cellStyle name="40% - Accent4 5 2 5 2 2 4" xfId="23494"/>
    <cellStyle name="40% - Accent4 5 2 5 2 3" xfId="4034"/>
    <cellStyle name="40% - Accent4 5 2 5 2 3 2" xfId="9337"/>
    <cellStyle name="40% - Accent4 5 2 5 2 3 2 2" xfId="29614"/>
    <cellStyle name="40% - Accent4 5 2 5 2 3 3" xfId="9336"/>
    <cellStyle name="40% - Accent4 5 2 5 2 3 3 2" xfId="29613"/>
    <cellStyle name="40% - Accent4 5 2 5 2 3 4" xfId="24939"/>
    <cellStyle name="40% - Accent4 5 2 5 2 4" xfId="9338"/>
    <cellStyle name="40% - Accent4 5 2 5 2 4 2" xfId="29615"/>
    <cellStyle name="40% - Accent4 5 2 5 2 5" xfId="9339"/>
    <cellStyle name="40% - Accent4 5 2 5 2 5 2" xfId="29616"/>
    <cellStyle name="40% - Accent4 5 2 5 2 6" xfId="9340"/>
    <cellStyle name="40% - Accent4 5 2 5 2 6 2" xfId="29617"/>
    <cellStyle name="40% - Accent4 5 2 5 2 7" xfId="9341"/>
    <cellStyle name="40% - Accent4 5 2 5 2 7 2" xfId="29618"/>
    <cellStyle name="40% - Accent4 5 2 5 2 8" xfId="9342"/>
    <cellStyle name="40% - Accent4 5 2 5 2 8 2" xfId="29619"/>
    <cellStyle name="40% - Accent4 5 2 5 2 9" xfId="9343"/>
    <cellStyle name="40% - Accent4 5 2 5 2 9 2" xfId="29620"/>
    <cellStyle name="40% - Accent4 5 2 5 3" xfId="2562"/>
    <cellStyle name="40% - Accent4 5 2 5 3 2" xfId="9345"/>
    <cellStyle name="40% - Accent4 5 2 5 3 2 2" xfId="29622"/>
    <cellStyle name="40% - Accent4 5 2 5 3 3" xfId="9344"/>
    <cellStyle name="40% - Accent4 5 2 5 3 3 2" xfId="29621"/>
    <cellStyle name="40% - Accent4 5 2 5 3 4" xfId="23493"/>
    <cellStyle name="40% - Accent4 5 2 5 4" xfId="4033"/>
    <cellStyle name="40% - Accent4 5 2 5 4 2" xfId="9347"/>
    <cellStyle name="40% - Accent4 5 2 5 4 2 2" xfId="29624"/>
    <cellStyle name="40% - Accent4 5 2 5 4 3" xfId="9346"/>
    <cellStyle name="40% - Accent4 5 2 5 4 3 2" xfId="29623"/>
    <cellStyle name="40% - Accent4 5 2 5 4 4" xfId="24938"/>
    <cellStyle name="40% - Accent4 5 2 5 5" xfId="9348"/>
    <cellStyle name="40% - Accent4 5 2 5 5 2" xfId="29625"/>
    <cellStyle name="40% - Accent4 5 2 5 6" xfId="9349"/>
    <cellStyle name="40% - Accent4 5 2 5 6 2" xfId="29626"/>
    <cellStyle name="40% - Accent4 5 2 5 7" xfId="9350"/>
    <cellStyle name="40% - Accent4 5 2 5 7 2" xfId="29627"/>
    <cellStyle name="40% - Accent4 5 2 5 8" xfId="9351"/>
    <cellStyle name="40% - Accent4 5 2 5 8 2" xfId="29628"/>
    <cellStyle name="40% - Accent4 5 2 5 9" xfId="9352"/>
    <cellStyle name="40% - Accent4 5 2 5 9 2" xfId="29629"/>
    <cellStyle name="40% - Accent4 5 2 6" xfId="1000"/>
    <cellStyle name="40% - Accent4 5 2 6 10" xfId="9354"/>
    <cellStyle name="40% - Accent4 5 2 6 10 2" xfId="29631"/>
    <cellStyle name="40% - Accent4 5 2 6 11" xfId="9353"/>
    <cellStyle name="40% - Accent4 5 2 6 11 2" xfId="29630"/>
    <cellStyle name="40% - Accent4 5 2 6 12" xfId="20460"/>
    <cellStyle name="40% - Accent4 5 2 6 12 2" xfId="36510"/>
    <cellStyle name="40% - Accent4 5 2 6 13" xfId="21956"/>
    <cellStyle name="40% - Accent4 5 2 6 2" xfId="1460"/>
    <cellStyle name="40% - Accent4 5 2 6 2 10" xfId="9355"/>
    <cellStyle name="40% - Accent4 5 2 6 2 10 2" xfId="29632"/>
    <cellStyle name="40% - Accent4 5 2 6 2 11" xfId="21208"/>
    <cellStyle name="40% - Accent4 5 2 6 2 12" xfId="22391"/>
    <cellStyle name="40% - Accent4 5 2 6 2 2" xfId="2565"/>
    <cellStyle name="40% - Accent4 5 2 6 2 2 2" xfId="9357"/>
    <cellStyle name="40% - Accent4 5 2 6 2 2 2 2" xfId="29634"/>
    <cellStyle name="40% - Accent4 5 2 6 2 2 3" xfId="9356"/>
    <cellStyle name="40% - Accent4 5 2 6 2 2 3 2" xfId="29633"/>
    <cellStyle name="40% - Accent4 5 2 6 2 2 4" xfId="23496"/>
    <cellStyle name="40% - Accent4 5 2 6 2 3" xfId="4036"/>
    <cellStyle name="40% - Accent4 5 2 6 2 3 2" xfId="9359"/>
    <cellStyle name="40% - Accent4 5 2 6 2 3 2 2" xfId="29636"/>
    <cellStyle name="40% - Accent4 5 2 6 2 3 3" xfId="9358"/>
    <cellStyle name="40% - Accent4 5 2 6 2 3 3 2" xfId="29635"/>
    <cellStyle name="40% - Accent4 5 2 6 2 3 4" xfId="24941"/>
    <cellStyle name="40% - Accent4 5 2 6 2 4" xfId="9360"/>
    <cellStyle name="40% - Accent4 5 2 6 2 4 2" xfId="29637"/>
    <cellStyle name="40% - Accent4 5 2 6 2 5" xfId="9361"/>
    <cellStyle name="40% - Accent4 5 2 6 2 5 2" xfId="29638"/>
    <cellStyle name="40% - Accent4 5 2 6 2 6" xfId="9362"/>
    <cellStyle name="40% - Accent4 5 2 6 2 6 2" xfId="29639"/>
    <cellStyle name="40% - Accent4 5 2 6 2 7" xfId="9363"/>
    <cellStyle name="40% - Accent4 5 2 6 2 7 2" xfId="29640"/>
    <cellStyle name="40% - Accent4 5 2 6 2 8" xfId="9364"/>
    <cellStyle name="40% - Accent4 5 2 6 2 8 2" xfId="29641"/>
    <cellStyle name="40% - Accent4 5 2 6 2 9" xfId="9365"/>
    <cellStyle name="40% - Accent4 5 2 6 2 9 2" xfId="29642"/>
    <cellStyle name="40% - Accent4 5 2 6 3" xfId="2564"/>
    <cellStyle name="40% - Accent4 5 2 6 3 2" xfId="9367"/>
    <cellStyle name="40% - Accent4 5 2 6 3 2 2" xfId="29644"/>
    <cellStyle name="40% - Accent4 5 2 6 3 3" xfId="9366"/>
    <cellStyle name="40% - Accent4 5 2 6 3 3 2" xfId="29643"/>
    <cellStyle name="40% - Accent4 5 2 6 3 4" xfId="23495"/>
    <cellStyle name="40% - Accent4 5 2 6 4" xfId="4035"/>
    <cellStyle name="40% - Accent4 5 2 6 4 2" xfId="9369"/>
    <cellStyle name="40% - Accent4 5 2 6 4 2 2" xfId="29646"/>
    <cellStyle name="40% - Accent4 5 2 6 4 3" xfId="9368"/>
    <cellStyle name="40% - Accent4 5 2 6 4 3 2" xfId="29645"/>
    <cellStyle name="40% - Accent4 5 2 6 4 4" xfId="24940"/>
    <cellStyle name="40% - Accent4 5 2 6 5" xfId="9370"/>
    <cellStyle name="40% - Accent4 5 2 6 5 2" xfId="29647"/>
    <cellStyle name="40% - Accent4 5 2 6 6" xfId="9371"/>
    <cellStyle name="40% - Accent4 5 2 6 6 2" xfId="29648"/>
    <cellStyle name="40% - Accent4 5 2 6 7" xfId="9372"/>
    <cellStyle name="40% - Accent4 5 2 6 7 2" xfId="29649"/>
    <cellStyle name="40% - Accent4 5 2 6 8" xfId="9373"/>
    <cellStyle name="40% - Accent4 5 2 6 8 2" xfId="29650"/>
    <cellStyle name="40% - Accent4 5 2 6 9" xfId="9374"/>
    <cellStyle name="40% - Accent4 5 2 6 9 2" xfId="29651"/>
    <cellStyle name="40% - Accent4 5 2 7" xfId="420"/>
    <cellStyle name="40% - Accent4 5 2 7 10" xfId="9376"/>
    <cellStyle name="40% - Accent4 5 2 7 10 2" xfId="29653"/>
    <cellStyle name="40% - Accent4 5 2 7 11" xfId="9375"/>
    <cellStyle name="40% - Accent4 5 2 7 11 2" xfId="29652"/>
    <cellStyle name="40% - Accent4 5 2 7 12" xfId="19952"/>
    <cellStyle name="40% - Accent4 5 2 7 12 2" xfId="36002"/>
    <cellStyle name="40% - Accent4 5 2 7 13" xfId="21448"/>
    <cellStyle name="40% - Accent4 5 2 7 2" xfId="1461"/>
    <cellStyle name="40% - Accent4 5 2 7 2 10" xfId="9377"/>
    <cellStyle name="40% - Accent4 5 2 7 2 10 2" xfId="29654"/>
    <cellStyle name="40% - Accent4 5 2 7 2 11" xfId="20700"/>
    <cellStyle name="40% - Accent4 5 2 7 2 12" xfId="22392"/>
    <cellStyle name="40% - Accent4 5 2 7 2 2" xfId="2567"/>
    <cellStyle name="40% - Accent4 5 2 7 2 2 2" xfId="9379"/>
    <cellStyle name="40% - Accent4 5 2 7 2 2 2 2" xfId="29656"/>
    <cellStyle name="40% - Accent4 5 2 7 2 2 3" xfId="9378"/>
    <cellStyle name="40% - Accent4 5 2 7 2 2 3 2" xfId="29655"/>
    <cellStyle name="40% - Accent4 5 2 7 2 2 4" xfId="23498"/>
    <cellStyle name="40% - Accent4 5 2 7 2 3" xfId="4038"/>
    <cellStyle name="40% - Accent4 5 2 7 2 3 2" xfId="9381"/>
    <cellStyle name="40% - Accent4 5 2 7 2 3 2 2" xfId="29658"/>
    <cellStyle name="40% - Accent4 5 2 7 2 3 3" xfId="9380"/>
    <cellStyle name="40% - Accent4 5 2 7 2 3 3 2" xfId="29657"/>
    <cellStyle name="40% - Accent4 5 2 7 2 3 4" xfId="24943"/>
    <cellStyle name="40% - Accent4 5 2 7 2 4" xfId="9382"/>
    <cellStyle name="40% - Accent4 5 2 7 2 4 2" xfId="29659"/>
    <cellStyle name="40% - Accent4 5 2 7 2 5" xfId="9383"/>
    <cellStyle name="40% - Accent4 5 2 7 2 5 2" xfId="29660"/>
    <cellStyle name="40% - Accent4 5 2 7 2 6" xfId="9384"/>
    <cellStyle name="40% - Accent4 5 2 7 2 6 2" xfId="29661"/>
    <cellStyle name="40% - Accent4 5 2 7 2 7" xfId="9385"/>
    <cellStyle name="40% - Accent4 5 2 7 2 7 2" xfId="29662"/>
    <cellStyle name="40% - Accent4 5 2 7 2 8" xfId="9386"/>
    <cellStyle name="40% - Accent4 5 2 7 2 8 2" xfId="29663"/>
    <cellStyle name="40% - Accent4 5 2 7 2 9" xfId="9387"/>
    <cellStyle name="40% - Accent4 5 2 7 2 9 2" xfId="29664"/>
    <cellStyle name="40% - Accent4 5 2 7 3" xfId="2566"/>
    <cellStyle name="40% - Accent4 5 2 7 3 2" xfId="9389"/>
    <cellStyle name="40% - Accent4 5 2 7 3 2 2" xfId="29666"/>
    <cellStyle name="40% - Accent4 5 2 7 3 3" xfId="9388"/>
    <cellStyle name="40% - Accent4 5 2 7 3 3 2" xfId="29665"/>
    <cellStyle name="40% - Accent4 5 2 7 3 4" xfId="23497"/>
    <cellStyle name="40% - Accent4 5 2 7 4" xfId="4037"/>
    <cellStyle name="40% - Accent4 5 2 7 4 2" xfId="9391"/>
    <cellStyle name="40% - Accent4 5 2 7 4 2 2" xfId="29668"/>
    <cellStyle name="40% - Accent4 5 2 7 4 3" xfId="9390"/>
    <cellStyle name="40% - Accent4 5 2 7 4 3 2" xfId="29667"/>
    <cellStyle name="40% - Accent4 5 2 7 4 4" xfId="24942"/>
    <cellStyle name="40% - Accent4 5 2 7 5" xfId="9392"/>
    <cellStyle name="40% - Accent4 5 2 7 5 2" xfId="29669"/>
    <cellStyle name="40% - Accent4 5 2 7 6" xfId="9393"/>
    <cellStyle name="40% - Accent4 5 2 7 6 2" xfId="29670"/>
    <cellStyle name="40% - Accent4 5 2 7 7" xfId="9394"/>
    <cellStyle name="40% - Accent4 5 2 7 7 2" xfId="29671"/>
    <cellStyle name="40% - Accent4 5 2 7 8" xfId="9395"/>
    <cellStyle name="40% - Accent4 5 2 7 8 2" xfId="29672"/>
    <cellStyle name="40% - Accent4 5 2 7 9" xfId="9396"/>
    <cellStyle name="40% - Accent4 5 2 7 9 2" xfId="29673"/>
    <cellStyle name="40% - Accent4 5 2 8" xfId="1462"/>
    <cellStyle name="40% - Accent4 5 2 8 10" xfId="9397"/>
    <cellStyle name="40% - Accent4 5 2 8 10 2" xfId="29674"/>
    <cellStyle name="40% - Accent4 5 2 8 11" xfId="20616"/>
    <cellStyle name="40% - Accent4 5 2 8 12" xfId="22393"/>
    <cellStyle name="40% - Accent4 5 2 8 2" xfId="2568"/>
    <cellStyle name="40% - Accent4 5 2 8 2 2" xfId="9399"/>
    <cellStyle name="40% - Accent4 5 2 8 2 2 2" xfId="29676"/>
    <cellStyle name="40% - Accent4 5 2 8 2 3" xfId="9398"/>
    <cellStyle name="40% - Accent4 5 2 8 2 3 2" xfId="29675"/>
    <cellStyle name="40% - Accent4 5 2 8 2 4" xfId="23499"/>
    <cellStyle name="40% - Accent4 5 2 8 3" xfId="4039"/>
    <cellStyle name="40% - Accent4 5 2 8 3 2" xfId="9401"/>
    <cellStyle name="40% - Accent4 5 2 8 3 2 2" xfId="29678"/>
    <cellStyle name="40% - Accent4 5 2 8 3 3" xfId="9400"/>
    <cellStyle name="40% - Accent4 5 2 8 3 3 2" xfId="29677"/>
    <cellStyle name="40% - Accent4 5 2 8 3 4" xfId="24944"/>
    <cellStyle name="40% - Accent4 5 2 8 4" xfId="9402"/>
    <cellStyle name="40% - Accent4 5 2 8 4 2" xfId="29679"/>
    <cellStyle name="40% - Accent4 5 2 8 5" xfId="9403"/>
    <cellStyle name="40% - Accent4 5 2 8 5 2" xfId="29680"/>
    <cellStyle name="40% - Accent4 5 2 8 6" xfId="9404"/>
    <cellStyle name="40% - Accent4 5 2 8 6 2" xfId="29681"/>
    <cellStyle name="40% - Accent4 5 2 8 7" xfId="9405"/>
    <cellStyle name="40% - Accent4 5 2 8 7 2" xfId="29682"/>
    <cellStyle name="40% - Accent4 5 2 8 8" xfId="9406"/>
    <cellStyle name="40% - Accent4 5 2 8 8 2" xfId="29683"/>
    <cellStyle name="40% - Accent4 5 2 8 9" xfId="9407"/>
    <cellStyle name="40% - Accent4 5 2 8 9 2" xfId="29684"/>
    <cellStyle name="40% - Accent4 5 2 9" xfId="2555"/>
    <cellStyle name="40% - Accent4 5 2 9 10" xfId="9408"/>
    <cellStyle name="40% - Accent4 5 2 9 10 2" xfId="29685"/>
    <cellStyle name="40% - Accent4 5 2 9 11" xfId="23486"/>
    <cellStyle name="40% - Accent4 5 2 9 2" xfId="9409"/>
    <cellStyle name="40% - Accent4 5 2 9 2 2" xfId="9410"/>
    <cellStyle name="40% - Accent4 5 2 9 2 2 2" xfId="29687"/>
    <cellStyle name="40% - Accent4 5 2 9 2 3" xfId="29686"/>
    <cellStyle name="40% - Accent4 5 2 9 3" xfId="9411"/>
    <cellStyle name="40% - Accent4 5 2 9 3 2" xfId="9412"/>
    <cellStyle name="40% - Accent4 5 2 9 3 2 2" xfId="29689"/>
    <cellStyle name="40% - Accent4 5 2 9 3 3" xfId="29688"/>
    <cellStyle name="40% - Accent4 5 2 9 4" xfId="9413"/>
    <cellStyle name="40% - Accent4 5 2 9 4 2" xfId="29690"/>
    <cellStyle name="40% - Accent4 5 2 9 5" xfId="9414"/>
    <cellStyle name="40% - Accent4 5 2 9 5 2" xfId="29691"/>
    <cellStyle name="40% - Accent4 5 2 9 6" xfId="9415"/>
    <cellStyle name="40% - Accent4 5 2 9 6 2" xfId="29692"/>
    <cellStyle name="40% - Accent4 5 2 9 7" xfId="9416"/>
    <cellStyle name="40% - Accent4 5 2 9 7 2" xfId="29693"/>
    <cellStyle name="40% - Accent4 5 2 9 8" xfId="9417"/>
    <cellStyle name="40% - Accent4 5 2 9 8 2" xfId="29694"/>
    <cellStyle name="40% - Accent4 5 2 9 9" xfId="9418"/>
    <cellStyle name="40% - Accent4 5 2 9 9 2" xfId="29695"/>
    <cellStyle name="40% - Accent4 5 20" xfId="9210"/>
    <cellStyle name="40% - Accent4 5 20 2" xfId="29487"/>
    <cellStyle name="40% - Accent4 5 21" xfId="19848"/>
    <cellStyle name="40% - Accent4 5 21 2" xfId="35898"/>
    <cellStyle name="40% - Accent4 5 22" xfId="21344"/>
    <cellStyle name="40% - Accent4 5 3" xfId="311"/>
    <cellStyle name="40% - Accent4 5 3 10" xfId="4040"/>
    <cellStyle name="40% - Accent4 5 3 10 2" xfId="9420"/>
    <cellStyle name="40% - Accent4 5 3 10 2 2" xfId="29697"/>
    <cellStyle name="40% - Accent4 5 3 10 3" xfId="24945"/>
    <cellStyle name="40% - Accent4 5 3 11" xfId="9419"/>
    <cellStyle name="40% - Accent4 5 3 11 2" xfId="29696"/>
    <cellStyle name="40% - Accent4 5 3 12" xfId="19911"/>
    <cellStyle name="40% - Accent4 5 3 12 2" xfId="35961"/>
    <cellStyle name="40% - Accent4 5 3 13" xfId="21407"/>
    <cellStyle name="40% - Accent4 5 3 2" xfId="563"/>
    <cellStyle name="40% - Accent4 5 3 2 10" xfId="9421"/>
    <cellStyle name="40% - Accent4 5 3 2 10 2" xfId="29698"/>
    <cellStyle name="40% - Accent4 5 3 2 11" xfId="20053"/>
    <cellStyle name="40% - Accent4 5 3 2 11 2" xfId="36103"/>
    <cellStyle name="40% - Accent4 5 3 2 12" xfId="21549"/>
    <cellStyle name="40% - Accent4 5 3 2 2" xfId="1463"/>
    <cellStyle name="40% - Accent4 5 3 2 2 2" xfId="2571"/>
    <cellStyle name="40% - Accent4 5 3 2 2 2 2" xfId="9423"/>
    <cellStyle name="40% - Accent4 5 3 2 2 2 2 2" xfId="29700"/>
    <cellStyle name="40% - Accent4 5 3 2 2 2 3" xfId="23502"/>
    <cellStyle name="40% - Accent4 5 3 2 2 3" xfId="4042"/>
    <cellStyle name="40% - Accent4 5 3 2 2 3 2" xfId="24947"/>
    <cellStyle name="40% - Accent4 5 3 2 2 4" xfId="9422"/>
    <cellStyle name="40% - Accent4 5 3 2 2 4 2" xfId="29699"/>
    <cellStyle name="40% - Accent4 5 3 2 2 5" xfId="20801"/>
    <cellStyle name="40% - Accent4 5 3 2 2 6" xfId="22394"/>
    <cellStyle name="40% - Accent4 5 3 2 3" xfId="2570"/>
    <cellStyle name="40% - Accent4 5 3 2 3 2" xfId="9425"/>
    <cellStyle name="40% - Accent4 5 3 2 3 2 2" xfId="29702"/>
    <cellStyle name="40% - Accent4 5 3 2 3 3" xfId="9424"/>
    <cellStyle name="40% - Accent4 5 3 2 3 3 2" xfId="29701"/>
    <cellStyle name="40% - Accent4 5 3 2 3 4" xfId="23501"/>
    <cellStyle name="40% - Accent4 5 3 2 4" xfId="4041"/>
    <cellStyle name="40% - Accent4 5 3 2 4 2" xfId="9426"/>
    <cellStyle name="40% - Accent4 5 3 2 4 2 2" xfId="29703"/>
    <cellStyle name="40% - Accent4 5 3 2 4 3" xfId="24946"/>
    <cellStyle name="40% - Accent4 5 3 2 5" xfId="9427"/>
    <cellStyle name="40% - Accent4 5 3 2 5 2" xfId="29704"/>
    <cellStyle name="40% - Accent4 5 3 2 6" xfId="9428"/>
    <cellStyle name="40% - Accent4 5 3 2 6 2" xfId="29705"/>
    <cellStyle name="40% - Accent4 5 3 2 7" xfId="9429"/>
    <cellStyle name="40% - Accent4 5 3 2 7 2" xfId="29706"/>
    <cellStyle name="40% - Accent4 5 3 2 8" xfId="9430"/>
    <cellStyle name="40% - Accent4 5 3 2 8 2" xfId="29707"/>
    <cellStyle name="40% - Accent4 5 3 2 9" xfId="9431"/>
    <cellStyle name="40% - Accent4 5 3 2 9 2" xfId="29708"/>
    <cellStyle name="40% - Accent4 5 3 3" xfId="685"/>
    <cellStyle name="40% - Accent4 5 3 3 2" xfId="1464"/>
    <cellStyle name="40% - Accent4 5 3 3 2 2" xfId="2573"/>
    <cellStyle name="40% - Accent4 5 3 3 2 2 2" xfId="23504"/>
    <cellStyle name="40% - Accent4 5 3 3 2 3" xfId="4044"/>
    <cellStyle name="40% - Accent4 5 3 3 2 3 2" xfId="24949"/>
    <cellStyle name="40% - Accent4 5 3 3 2 4" xfId="9433"/>
    <cellStyle name="40% - Accent4 5 3 3 2 4 2" xfId="29710"/>
    <cellStyle name="40% - Accent4 5 3 3 2 5" xfId="20911"/>
    <cellStyle name="40% - Accent4 5 3 3 2 6" xfId="22395"/>
    <cellStyle name="40% - Accent4 5 3 3 3" xfId="2572"/>
    <cellStyle name="40% - Accent4 5 3 3 3 2" xfId="9434"/>
    <cellStyle name="40% - Accent4 5 3 3 3 2 2" xfId="29711"/>
    <cellStyle name="40% - Accent4 5 3 3 3 3" xfId="23503"/>
    <cellStyle name="40% - Accent4 5 3 3 4" xfId="4043"/>
    <cellStyle name="40% - Accent4 5 3 3 4 2" xfId="24948"/>
    <cellStyle name="40% - Accent4 5 3 3 5" xfId="9432"/>
    <cellStyle name="40% - Accent4 5 3 3 5 2" xfId="29709"/>
    <cellStyle name="40% - Accent4 5 3 3 6" xfId="20163"/>
    <cellStyle name="40% - Accent4 5 3 3 6 2" xfId="36213"/>
    <cellStyle name="40% - Accent4 5 3 3 7" xfId="21659"/>
    <cellStyle name="40% - Accent4 5 3 4" xfId="808"/>
    <cellStyle name="40% - Accent4 5 3 4 2" xfId="1465"/>
    <cellStyle name="40% - Accent4 5 3 4 2 2" xfId="2575"/>
    <cellStyle name="40% - Accent4 5 3 4 2 2 2" xfId="23506"/>
    <cellStyle name="40% - Accent4 5 3 4 2 3" xfId="4046"/>
    <cellStyle name="40% - Accent4 5 3 4 2 3 2" xfId="24951"/>
    <cellStyle name="40% - Accent4 5 3 4 2 4" xfId="9436"/>
    <cellStyle name="40% - Accent4 5 3 4 2 4 2" xfId="29713"/>
    <cellStyle name="40% - Accent4 5 3 4 2 5" xfId="21025"/>
    <cellStyle name="40% - Accent4 5 3 4 2 6" xfId="22396"/>
    <cellStyle name="40% - Accent4 5 3 4 3" xfId="2574"/>
    <cellStyle name="40% - Accent4 5 3 4 3 2" xfId="9437"/>
    <cellStyle name="40% - Accent4 5 3 4 3 2 2" xfId="29714"/>
    <cellStyle name="40% - Accent4 5 3 4 3 3" xfId="23505"/>
    <cellStyle name="40% - Accent4 5 3 4 4" xfId="4045"/>
    <cellStyle name="40% - Accent4 5 3 4 4 2" xfId="24950"/>
    <cellStyle name="40% - Accent4 5 3 4 5" xfId="9435"/>
    <cellStyle name="40% - Accent4 5 3 4 5 2" xfId="29712"/>
    <cellStyle name="40% - Accent4 5 3 4 6" xfId="20277"/>
    <cellStyle name="40% - Accent4 5 3 4 6 2" xfId="36327"/>
    <cellStyle name="40% - Accent4 5 3 4 7" xfId="21773"/>
    <cellStyle name="40% - Accent4 5 3 5" xfId="926"/>
    <cellStyle name="40% - Accent4 5 3 5 2" xfId="1466"/>
    <cellStyle name="40% - Accent4 5 3 5 2 2" xfId="2577"/>
    <cellStyle name="40% - Accent4 5 3 5 2 2 2" xfId="23508"/>
    <cellStyle name="40% - Accent4 5 3 5 2 3" xfId="4048"/>
    <cellStyle name="40% - Accent4 5 3 5 2 3 2" xfId="24953"/>
    <cellStyle name="40% - Accent4 5 3 5 2 4" xfId="9439"/>
    <cellStyle name="40% - Accent4 5 3 5 2 4 2" xfId="29716"/>
    <cellStyle name="40% - Accent4 5 3 5 2 5" xfId="21137"/>
    <cellStyle name="40% - Accent4 5 3 5 2 6" xfId="22397"/>
    <cellStyle name="40% - Accent4 5 3 5 3" xfId="2576"/>
    <cellStyle name="40% - Accent4 5 3 5 3 2" xfId="23507"/>
    <cellStyle name="40% - Accent4 5 3 5 4" xfId="4047"/>
    <cellStyle name="40% - Accent4 5 3 5 4 2" xfId="24952"/>
    <cellStyle name="40% - Accent4 5 3 5 5" xfId="9438"/>
    <cellStyle name="40% - Accent4 5 3 5 5 2" xfId="29715"/>
    <cellStyle name="40% - Accent4 5 3 5 6" xfId="20389"/>
    <cellStyle name="40% - Accent4 5 3 5 6 2" xfId="36439"/>
    <cellStyle name="40% - Accent4 5 3 5 7" xfId="21885"/>
    <cellStyle name="40% - Accent4 5 3 6" xfId="1045"/>
    <cellStyle name="40% - Accent4 5 3 6 2" xfId="1467"/>
    <cellStyle name="40% - Accent4 5 3 6 2 2" xfId="2579"/>
    <cellStyle name="40% - Accent4 5 3 6 2 2 2" xfId="23510"/>
    <cellStyle name="40% - Accent4 5 3 6 2 3" xfId="4050"/>
    <cellStyle name="40% - Accent4 5 3 6 2 3 2" xfId="24955"/>
    <cellStyle name="40% - Accent4 5 3 6 2 4" xfId="9441"/>
    <cellStyle name="40% - Accent4 5 3 6 2 4 2" xfId="29718"/>
    <cellStyle name="40% - Accent4 5 3 6 2 5" xfId="21253"/>
    <cellStyle name="40% - Accent4 5 3 6 2 6" xfId="22398"/>
    <cellStyle name="40% - Accent4 5 3 6 3" xfId="2578"/>
    <cellStyle name="40% - Accent4 5 3 6 3 2" xfId="23509"/>
    <cellStyle name="40% - Accent4 5 3 6 4" xfId="4049"/>
    <cellStyle name="40% - Accent4 5 3 6 4 2" xfId="24954"/>
    <cellStyle name="40% - Accent4 5 3 6 5" xfId="9440"/>
    <cellStyle name="40% - Accent4 5 3 6 5 2" xfId="29717"/>
    <cellStyle name="40% - Accent4 5 3 6 6" xfId="20505"/>
    <cellStyle name="40% - Accent4 5 3 6 6 2" xfId="36555"/>
    <cellStyle name="40% - Accent4 5 3 6 7" xfId="22001"/>
    <cellStyle name="40% - Accent4 5 3 7" xfId="584"/>
    <cellStyle name="40% - Accent4 5 3 7 2" xfId="1468"/>
    <cellStyle name="40% - Accent4 5 3 7 2 2" xfId="2581"/>
    <cellStyle name="40% - Accent4 5 3 7 2 2 2" xfId="23512"/>
    <cellStyle name="40% - Accent4 5 3 7 2 3" xfId="4052"/>
    <cellStyle name="40% - Accent4 5 3 7 2 3 2" xfId="24957"/>
    <cellStyle name="40% - Accent4 5 3 7 2 4" xfId="9443"/>
    <cellStyle name="40% - Accent4 5 3 7 2 4 2" xfId="29720"/>
    <cellStyle name="40% - Accent4 5 3 7 2 5" xfId="20820"/>
    <cellStyle name="40% - Accent4 5 3 7 2 6" xfId="22399"/>
    <cellStyle name="40% - Accent4 5 3 7 3" xfId="2580"/>
    <cellStyle name="40% - Accent4 5 3 7 3 2" xfId="23511"/>
    <cellStyle name="40% - Accent4 5 3 7 4" xfId="4051"/>
    <cellStyle name="40% - Accent4 5 3 7 4 2" xfId="24956"/>
    <cellStyle name="40% - Accent4 5 3 7 5" xfId="9442"/>
    <cellStyle name="40% - Accent4 5 3 7 5 2" xfId="29719"/>
    <cellStyle name="40% - Accent4 5 3 7 6" xfId="20072"/>
    <cellStyle name="40% - Accent4 5 3 7 6 2" xfId="36122"/>
    <cellStyle name="40% - Accent4 5 3 7 7" xfId="21568"/>
    <cellStyle name="40% - Accent4 5 3 8" xfId="1469"/>
    <cellStyle name="40% - Accent4 5 3 8 2" xfId="2582"/>
    <cellStyle name="40% - Accent4 5 3 8 2 2" xfId="23513"/>
    <cellStyle name="40% - Accent4 5 3 8 3" xfId="4053"/>
    <cellStyle name="40% - Accent4 5 3 8 3 2" xfId="24958"/>
    <cellStyle name="40% - Accent4 5 3 8 4" xfId="9444"/>
    <cellStyle name="40% - Accent4 5 3 8 4 2" xfId="29721"/>
    <cellStyle name="40% - Accent4 5 3 8 5" xfId="20659"/>
    <cellStyle name="40% - Accent4 5 3 8 6" xfId="22400"/>
    <cellStyle name="40% - Accent4 5 3 9" xfId="2569"/>
    <cellStyle name="40% - Accent4 5 3 9 2" xfId="9445"/>
    <cellStyle name="40% - Accent4 5 3 9 2 2" xfId="29722"/>
    <cellStyle name="40% - Accent4 5 3 9 3" xfId="23500"/>
    <cellStyle name="40% - Accent4 5 4" xfId="497"/>
    <cellStyle name="40% - Accent4 5 4 10" xfId="9447"/>
    <cellStyle name="40% - Accent4 5 4 10 2" xfId="29724"/>
    <cellStyle name="40% - Accent4 5 4 11" xfId="9446"/>
    <cellStyle name="40% - Accent4 5 4 11 2" xfId="29723"/>
    <cellStyle name="40% - Accent4 5 4 12" xfId="19988"/>
    <cellStyle name="40% - Accent4 5 4 12 2" xfId="36038"/>
    <cellStyle name="40% - Accent4 5 4 13" xfId="21484"/>
    <cellStyle name="40% - Accent4 5 4 2" xfId="1470"/>
    <cellStyle name="40% - Accent4 5 4 2 10" xfId="9448"/>
    <cellStyle name="40% - Accent4 5 4 2 10 2" xfId="29725"/>
    <cellStyle name="40% - Accent4 5 4 2 11" xfId="20736"/>
    <cellStyle name="40% - Accent4 5 4 2 12" xfId="22401"/>
    <cellStyle name="40% - Accent4 5 4 2 2" xfId="2584"/>
    <cellStyle name="40% - Accent4 5 4 2 2 2" xfId="9450"/>
    <cellStyle name="40% - Accent4 5 4 2 2 2 2" xfId="29727"/>
    <cellStyle name="40% - Accent4 5 4 2 2 3" xfId="9449"/>
    <cellStyle name="40% - Accent4 5 4 2 2 3 2" xfId="29726"/>
    <cellStyle name="40% - Accent4 5 4 2 2 4" xfId="23515"/>
    <cellStyle name="40% - Accent4 5 4 2 3" xfId="4055"/>
    <cellStyle name="40% - Accent4 5 4 2 3 2" xfId="9452"/>
    <cellStyle name="40% - Accent4 5 4 2 3 2 2" xfId="29729"/>
    <cellStyle name="40% - Accent4 5 4 2 3 3" xfId="9451"/>
    <cellStyle name="40% - Accent4 5 4 2 3 3 2" xfId="29728"/>
    <cellStyle name="40% - Accent4 5 4 2 3 4" xfId="24960"/>
    <cellStyle name="40% - Accent4 5 4 2 4" xfId="9453"/>
    <cellStyle name="40% - Accent4 5 4 2 4 2" xfId="29730"/>
    <cellStyle name="40% - Accent4 5 4 2 5" xfId="9454"/>
    <cellStyle name="40% - Accent4 5 4 2 5 2" xfId="29731"/>
    <cellStyle name="40% - Accent4 5 4 2 6" xfId="9455"/>
    <cellStyle name="40% - Accent4 5 4 2 6 2" xfId="29732"/>
    <cellStyle name="40% - Accent4 5 4 2 7" xfId="9456"/>
    <cellStyle name="40% - Accent4 5 4 2 7 2" xfId="29733"/>
    <cellStyle name="40% - Accent4 5 4 2 8" xfId="9457"/>
    <cellStyle name="40% - Accent4 5 4 2 8 2" xfId="29734"/>
    <cellStyle name="40% - Accent4 5 4 2 9" xfId="9458"/>
    <cellStyle name="40% - Accent4 5 4 2 9 2" xfId="29735"/>
    <cellStyle name="40% - Accent4 5 4 3" xfId="2583"/>
    <cellStyle name="40% - Accent4 5 4 3 2" xfId="9460"/>
    <cellStyle name="40% - Accent4 5 4 3 2 2" xfId="29737"/>
    <cellStyle name="40% - Accent4 5 4 3 3" xfId="9459"/>
    <cellStyle name="40% - Accent4 5 4 3 3 2" xfId="29736"/>
    <cellStyle name="40% - Accent4 5 4 3 4" xfId="23514"/>
    <cellStyle name="40% - Accent4 5 4 4" xfId="4054"/>
    <cellStyle name="40% - Accent4 5 4 4 2" xfId="9462"/>
    <cellStyle name="40% - Accent4 5 4 4 2 2" xfId="29739"/>
    <cellStyle name="40% - Accent4 5 4 4 3" xfId="9461"/>
    <cellStyle name="40% - Accent4 5 4 4 3 2" xfId="29738"/>
    <cellStyle name="40% - Accent4 5 4 4 4" xfId="24959"/>
    <cellStyle name="40% - Accent4 5 4 5" xfId="9463"/>
    <cellStyle name="40% - Accent4 5 4 5 2" xfId="29740"/>
    <cellStyle name="40% - Accent4 5 4 6" xfId="9464"/>
    <cellStyle name="40% - Accent4 5 4 6 2" xfId="29741"/>
    <cellStyle name="40% - Accent4 5 4 7" xfId="9465"/>
    <cellStyle name="40% - Accent4 5 4 7 2" xfId="29742"/>
    <cellStyle name="40% - Accent4 5 4 8" xfId="9466"/>
    <cellStyle name="40% - Accent4 5 4 8 2" xfId="29743"/>
    <cellStyle name="40% - Accent4 5 4 9" xfId="9467"/>
    <cellStyle name="40% - Accent4 5 4 9 2" xfId="29744"/>
    <cellStyle name="40% - Accent4 5 5" xfId="622"/>
    <cellStyle name="40% - Accent4 5 5 10" xfId="9469"/>
    <cellStyle name="40% - Accent4 5 5 10 2" xfId="29746"/>
    <cellStyle name="40% - Accent4 5 5 11" xfId="9468"/>
    <cellStyle name="40% - Accent4 5 5 11 2" xfId="29745"/>
    <cellStyle name="40% - Accent4 5 5 12" xfId="20100"/>
    <cellStyle name="40% - Accent4 5 5 12 2" xfId="36150"/>
    <cellStyle name="40% - Accent4 5 5 13" xfId="21596"/>
    <cellStyle name="40% - Accent4 5 5 2" xfId="1471"/>
    <cellStyle name="40% - Accent4 5 5 2 10" xfId="9470"/>
    <cellStyle name="40% - Accent4 5 5 2 10 2" xfId="29747"/>
    <cellStyle name="40% - Accent4 5 5 2 11" xfId="20848"/>
    <cellStyle name="40% - Accent4 5 5 2 12" xfId="22402"/>
    <cellStyle name="40% - Accent4 5 5 2 2" xfId="2586"/>
    <cellStyle name="40% - Accent4 5 5 2 2 2" xfId="9472"/>
    <cellStyle name="40% - Accent4 5 5 2 2 2 2" xfId="29749"/>
    <cellStyle name="40% - Accent4 5 5 2 2 3" xfId="9471"/>
    <cellStyle name="40% - Accent4 5 5 2 2 3 2" xfId="29748"/>
    <cellStyle name="40% - Accent4 5 5 2 2 4" xfId="23517"/>
    <cellStyle name="40% - Accent4 5 5 2 3" xfId="4057"/>
    <cellStyle name="40% - Accent4 5 5 2 3 2" xfId="9474"/>
    <cellStyle name="40% - Accent4 5 5 2 3 2 2" xfId="29751"/>
    <cellStyle name="40% - Accent4 5 5 2 3 3" xfId="9473"/>
    <cellStyle name="40% - Accent4 5 5 2 3 3 2" xfId="29750"/>
    <cellStyle name="40% - Accent4 5 5 2 3 4" xfId="24962"/>
    <cellStyle name="40% - Accent4 5 5 2 4" xfId="9475"/>
    <cellStyle name="40% - Accent4 5 5 2 4 2" xfId="29752"/>
    <cellStyle name="40% - Accent4 5 5 2 5" xfId="9476"/>
    <cellStyle name="40% - Accent4 5 5 2 5 2" xfId="29753"/>
    <cellStyle name="40% - Accent4 5 5 2 6" xfId="9477"/>
    <cellStyle name="40% - Accent4 5 5 2 6 2" xfId="29754"/>
    <cellStyle name="40% - Accent4 5 5 2 7" xfId="9478"/>
    <cellStyle name="40% - Accent4 5 5 2 7 2" xfId="29755"/>
    <cellStyle name="40% - Accent4 5 5 2 8" xfId="9479"/>
    <cellStyle name="40% - Accent4 5 5 2 8 2" xfId="29756"/>
    <cellStyle name="40% - Accent4 5 5 2 9" xfId="9480"/>
    <cellStyle name="40% - Accent4 5 5 2 9 2" xfId="29757"/>
    <cellStyle name="40% - Accent4 5 5 3" xfId="2585"/>
    <cellStyle name="40% - Accent4 5 5 3 2" xfId="9482"/>
    <cellStyle name="40% - Accent4 5 5 3 2 2" xfId="29759"/>
    <cellStyle name="40% - Accent4 5 5 3 3" xfId="9481"/>
    <cellStyle name="40% - Accent4 5 5 3 3 2" xfId="29758"/>
    <cellStyle name="40% - Accent4 5 5 3 4" xfId="23516"/>
    <cellStyle name="40% - Accent4 5 5 4" xfId="4056"/>
    <cellStyle name="40% - Accent4 5 5 4 2" xfId="9484"/>
    <cellStyle name="40% - Accent4 5 5 4 2 2" xfId="29761"/>
    <cellStyle name="40% - Accent4 5 5 4 3" xfId="9483"/>
    <cellStyle name="40% - Accent4 5 5 4 3 2" xfId="29760"/>
    <cellStyle name="40% - Accent4 5 5 4 4" xfId="24961"/>
    <cellStyle name="40% - Accent4 5 5 5" xfId="9485"/>
    <cellStyle name="40% - Accent4 5 5 5 2" xfId="29762"/>
    <cellStyle name="40% - Accent4 5 5 6" xfId="9486"/>
    <cellStyle name="40% - Accent4 5 5 6 2" xfId="29763"/>
    <cellStyle name="40% - Accent4 5 5 7" xfId="9487"/>
    <cellStyle name="40% - Accent4 5 5 7 2" xfId="29764"/>
    <cellStyle name="40% - Accent4 5 5 8" xfId="9488"/>
    <cellStyle name="40% - Accent4 5 5 8 2" xfId="29765"/>
    <cellStyle name="40% - Accent4 5 5 9" xfId="9489"/>
    <cellStyle name="40% - Accent4 5 5 9 2" xfId="29766"/>
    <cellStyle name="40% - Accent4 5 6" xfId="744"/>
    <cellStyle name="40% - Accent4 5 6 10" xfId="9491"/>
    <cellStyle name="40% - Accent4 5 6 10 2" xfId="29768"/>
    <cellStyle name="40% - Accent4 5 6 11" xfId="9490"/>
    <cellStyle name="40% - Accent4 5 6 11 2" xfId="29767"/>
    <cellStyle name="40% - Accent4 5 6 12" xfId="20214"/>
    <cellStyle name="40% - Accent4 5 6 12 2" xfId="36264"/>
    <cellStyle name="40% - Accent4 5 6 13" xfId="21710"/>
    <cellStyle name="40% - Accent4 5 6 2" xfId="1472"/>
    <cellStyle name="40% - Accent4 5 6 2 10" xfId="9492"/>
    <cellStyle name="40% - Accent4 5 6 2 10 2" xfId="29769"/>
    <cellStyle name="40% - Accent4 5 6 2 11" xfId="20962"/>
    <cellStyle name="40% - Accent4 5 6 2 12" xfId="22403"/>
    <cellStyle name="40% - Accent4 5 6 2 2" xfId="2588"/>
    <cellStyle name="40% - Accent4 5 6 2 2 2" xfId="9494"/>
    <cellStyle name="40% - Accent4 5 6 2 2 2 2" xfId="29771"/>
    <cellStyle name="40% - Accent4 5 6 2 2 3" xfId="9493"/>
    <cellStyle name="40% - Accent4 5 6 2 2 3 2" xfId="29770"/>
    <cellStyle name="40% - Accent4 5 6 2 2 4" xfId="23519"/>
    <cellStyle name="40% - Accent4 5 6 2 3" xfId="4059"/>
    <cellStyle name="40% - Accent4 5 6 2 3 2" xfId="9496"/>
    <cellStyle name="40% - Accent4 5 6 2 3 2 2" xfId="29773"/>
    <cellStyle name="40% - Accent4 5 6 2 3 3" xfId="9495"/>
    <cellStyle name="40% - Accent4 5 6 2 3 3 2" xfId="29772"/>
    <cellStyle name="40% - Accent4 5 6 2 3 4" xfId="24964"/>
    <cellStyle name="40% - Accent4 5 6 2 4" xfId="9497"/>
    <cellStyle name="40% - Accent4 5 6 2 4 2" xfId="29774"/>
    <cellStyle name="40% - Accent4 5 6 2 5" xfId="9498"/>
    <cellStyle name="40% - Accent4 5 6 2 5 2" xfId="29775"/>
    <cellStyle name="40% - Accent4 5 6 2 6" xfId="9499"/>
    <cellStyle name="40% - Accent4 5 6 2 6 2" xfId="29776"/>
    <cellStyle name="40% - Accent4 5 6 2 7" xfId="9500"/>
    <cellStyle name="40% - Accent4 5 6 2 7 2" xfId="29777"/>
    <cellStyle name="40% - Accent4 5 6 2 8" xfId="9501"/>
    <cellStyle name="40% - Accent4 5 6 2 8 2" xfId="29778"/>
    <cellStyle name="40% - Accent4 5 6 2 9" xfId="9502"/>
    <cellStyle name="40% - Accent4 5 6 2 9 2" xfId="29779"/>
    <cellStyle name="40% - Accent4 5 6 3" xfId="2587"/>
    <cellStyle name="40% - Accent4 5 6 3 2" xfId="9504"/>
    <cellStyle name="40% - Accent4 5 6 3 2 2" xfId="29781"/>
    <cellStyle name="40% - Accent4 5 6 3 3" xfId="9503"/>
    <cellStyle name="40% - Accent4 5 6 3 3 2" xfId="29780"/>
    <cellStyle name="40% - Accent4 5 6 3 4" xfId="23518"/>
    <cellStyle name="40% - Accent4 5 6 4" xfId="4058"/>
    <cellStyle name="40% - Accent4 5 6 4 2" xfId="9506"/>
    <cellStyle name="40% - Accent4 5 6 4 2 2" xfId="29783"/>
    <cellStyle name="40% - Accent4 5 6 4 3" xfId="9505"/>
    <cellStyle name="40% - Accent4 5 6 4 3 2" xfId="29782"/>
    <cellStyle name="40% - Accent4 5 6 4 4" xfId="24963"/>
    <cellStyle name="40% - Accent4 5 6 5" xfId="9507"/>
    <cellStyle name="40% - Accent4 5 6 5 2" xfId="29784"/>
    <cellStyle name="40% - Accent4 5 6 6" xfId="9508"/>
    <cellStyle name="40% - Accent4 5 6 6 2" xfId="29785"/>
    <cellStyle name="40% - Accent4 5 6 7" xfId="9509"/>
    <cellStyle name="40% - Accent4 5 6 7 2" xfId="29786"/>
    <cellStyle name="40% - Accent4 5 6 8" xfId="9510"/>
    <cellStyle name="40% - Accent4 5 6 8 2" xfId="29787"/>
    <cellStyle name="40% - Accent4 5 6 9" xfId="9511"/>
    <cellStyle name="40% - Accent4 5 6 9 2" xfId="29788"/>
    <cellStyle name="40% - Accent4 5 7" xfId="863"/>
    <cellStyle name="40% - Accent4 5 7 10" xfId="9513"/>
    <cellStyle name="40% - Accent4 5 7 10 2" xfId="29790"/>
    <cellStyle name="40% - Accent4 5 7 11" xfId="9512"/>
    <cellStyle name="40% - Accent4 5 7 11 2" xfId="29789"/>
    <cellStyle name="40% - Accent4 5 7 12" xfId="20326"/>
    <cellStyle name="40% - Accent4 5 7 12 2" xfId="36376"/>
    <cellStyle name="40% - Accent4 5 7 13" xfId="21822"/>
    <cellStyle name="40% - Accent4 5 7 2" xfId="1473"/>
    <cellStyle name="40% - Accent4 5 7 2 10" xfId="9514"/>
    <cellStyle name="40% - Accent4 5 7 2 10 2" xfId="29791"/>
    <cellStyle name="40% - Accent4 5 7 2 11" xfId="21074"/>
    <cellStyle name="40% - Accent4 5 7 2 12" xfId="22404"/>
    <cellStyle name="40% - Accent4 5 7 2 2" xfId="2590"/>
    <cellStyle name="40% - Accent4 5 7 2 2 2" xfId="9516"/>
    <cellStyle name="40% - Accent4 5 7 2 2 2 2" xfId="29793"/>
    <cellStyle name="40% - Accent4 5 7 2 2 3" xfId="9515"/>
    <cellStyle name="40% - Accent4 5 7 2 2 3 2" xfId="29792"/>
    <cellStyle name="40% - Accent4 5 7 2 2 4" xfId="23521"/>
    <cellStyle name="40% - Accent4 5 7 2 3" xfId="4061"/>
    <cellStyle name="40% - Accent4 5 7 2 3 2" xfId="9518"/>
    <cellStyle name="40% - Accent4 5 7 2 3 2 2" xfId="29795"/>
    <cellStyle name="40% - Accent4 5 7 2 3 3" xfId="9517"/>
    <cellStyle name="40% - Accent4 5 7 2 3 3 2" xfId="29794"/>
    <cellStyle name="40% - Accent4 5 7 2 3 4" xfId="24966"/>
    <cellStyle name="40% - Accent4 5 7 2 4" xfId="9519"/>
    <cellStyle name="40% - Accent4 5 7 2 4 2" xfId="29796"/>
    <cellStyle name="40% - Accent4 5 7 2 5" xfId="9520"/>
    <cellStyle name="40% - Accent4 5 7 2 5 2" xfId="29797"/>
    <cellStyle name="40% - Accent4 5 7 2 6" xfId="9521"/>
    <cellStyle name="40% - Accent4 5 7 2 6 2" xfId="29798"/>
    <cellStyle name="40% - Accent4 5 7 2 7" xfId="9522"/>
    <cellStyle name="40% - Accent4 5 7 2 7 2" xfId="29799"/>
    <cellStyle name="40% - Accent4 5 7 2 8" xfId="9523"/>
    <cellStyle name="40% - Accent4 5 7 2 8 2" xfId="29800"/>
    <cellStyle name="40% - Accent4 5 7 2 9" xfId="9524"/>
    <cellStyle name="40% - Accent4 5 7 2 9 2" xfId="29801"/>
    <cellStyle name="40% - Accent4 5 7 3" xfId="2589"/>
    <cellStyle name="40% - Accent4 5 7 3 2" xfId="9526"/>
    <cellStyle name="40% - Accent4 5 7 3 2 2" xfId="29803"/>
    <cellStyle name="40% - Accent4 5 7 3 3" xfId="9525"/>
    <cellStyle name="40% - Accent4 5 7 3 3 2" xfId="29802"/>
    <cellStyle name="40% - Accent4 5 7 3 4" xfId="23520"/>
    <cellStyle name="40% - Accent4 5 7 4" xfId="4060"/>
    <cellStyle name="40% - Accent4 5 7 4 2" xfId="9528"/>
    <cellStyle name="40% - Accent4 5 7 4 2 2" xfId="29805"/>
    <cellStyle name="40% - Accent4 5 7 4 3" xfId="9527"/>
    <cellStyle name="40% - Accent4 5 7 4 3 2" xfId="29804"/>
    <cellStyle name="40% - Accent4 5 7 4 4" xfId="24965"/>
    <cellStyle name="40% - Accent4 5 7 5" xfId="9529"/>
    <cellStyle name="40% - Accent4 5 7 5 2" xfId="29806"/>
    <cellStyle name="40% - Accent4 5 7 6" xfId="9530"/>
    <cellStyle name="40% - Accent4 5 7 6 2" xfId="29807"/>
    <cellStyle name="40% - Accent4 5 7 7" xfId="9531"/>
    <cellStyle name="40% - Accent4 5 7 7 2" xfId="29808"/>
    <cellStyle name="40% - Accent4 5 7 8" xfId="9532"/>
    <cellStyle name="40% - Accent4 5 7 8 2" xfId="29809"/>
    <cellStyle name="40% - Accent4 5 7 9" xfId="9533"/>
    <cellStyle name="40% - Accent4 5 7 9 2" xfId="29810"/>
    <cellStyle name="40% - Accent4 5 8" xfId="980"/>
    <cellStyle name="40% - Accent4 5 8 10" xfId="9535"/>
    <cellStyle name="40% - Accent4 5 8 10 2" xfId="29812"/>
    <cellStyle name="40% - Accent4 5 8 11" xfId="9534"/>
    <cellStyle name="40% - Accent4 5 8 11 2" xfId="29811"/>
    <cellStyle name="40% - Accent4 5 8 12" xfId="20440"/>
    <cellStyle name="40% - Accent4 5 8 12 2" xfId="36490"/>
    <cellStyle name="40% - Accent4 5 8 13" xfId="21936"/>
    <cellStyle name="40% - Accent4 5 8 2" xfId="1474"/>
    <cellStyle name="40% - Accent4 5 8 2 10" xfId="9536"/>
    <cellStyle name="40% - Accent4 5 8 2 10 2" xfId="29813"/>
    <cellStyle name="40% - Accent4 5 8 2 11" xfId="21188"/>
    <cellStyle name="40% - Accent4 5 8 2 12" xfId="22405"/>
    <cellStyle name="40% - Accent4 5 8 2 2" xfId="2592"/>
    <cellStyle name="40% - Accent4 5 8 2 2 2" xfId="9538"/>
    <cellStyle name="40% - Accent4 5 8 2 2 2 2" xfId="29815"/>
    <cellStyle name="40% - Accent4 5 8 2 2 3" xfId="9537"/>
    <cellStyle name="40% - Accent4 5 8 2 2 3 2" xfId="29814"/>
    <cellStyle name="40% - Accent4 5 8 2 2 4" xfId="23523"/>
    <cellStyle name="40% - Accent4 5 8 2 3" xfId="4063"/>
    <cellStyle name="40% - Accent4 5 8 2 3 2" xfId="9540"/>
    <cellStyle name="40% - Accent4 5 8 2 3 2 2" xfId="29817"/>
    <cellStyle name="40% - Accent4 5 8 2 3 3" xfId="9539"/>
    <cellStyle name="40% - Accent4 5 8 2 3 3 2" xfId="29816"/>
    <cellStyle name="40% - Accent4 5 8 2 3 4" xfId="24968"/>
    <cellStyle name="40% - Accent4 5 8 2 4" xfId="9541"/>
    <cellStyle name="40% - Accent4 5 8 2 4 2" xfId="29818"/>
    <cellStyle name="40% - Accent4 5 8 2 5" xfId="9542"/>
    <cellStyle name="40% - Accent4 5 8 2 5 2" xfId="29819"/>
    <cellStyle name="40% - Accent4 5 8 2 6" xfId="9543"/>
    <cellStyle name="40% - Accent4 5 8 2 6 2" xfId="29820"/>
    <cellStyle name="40% - Accent4 5 8 2 7" xfId="9544"/>
    <cellStyle name="40% - Accent4 5 8 2 7 2" xfId="29821"/>
    <cellStyle name="40% - Accent4 5 8 2 8" xfId="9545"/>
    <cellStyle name="40% - Accent4 5 8 2 8 2" xfId="29822"/>
    <cellStyle name="40% - Accent4 5 8 2 9" xfId="9546"/>
    <cellStyle name="40% - Accent4 5 8 2 9 2" xfId="29823"/>
    <cellStyle name="40% - Accent4 5 8 3" xfId="2591"/>
    <cellStyle name="40% - Accent4 5 8 3 2" xfId="9548"/>
    <cellStyle name="40% - Accent4 5 8 3 2 2" xfId="29825"/>
    <cellStyle name="40% - Accent4 5 8 3 3" xfId="9547"/>
    <cellStyle name="40% - Accent4 5 8 3 3 2" xfId="29824"/>
    <cellStyle name="40% - Accent4 5 8 3 4" xfId="23522"/>
    <cellStyle name="40% - Accent4 5 8 4" xfId="4062"/>
    <cellStyle name="40% - Accent4 5 8 4 2" xfId="9550"/>
    <cellStyle name="40% - Accent4 5 8 4 2 2" xfId="29827"/>
    <cellStyle name="40% - Accent4 5 8 4 3" xfId="9549"/>
    <cellStyle name="40% - Accent4 5 8 4 3 2" xfId="29826"/>
    <cellStyle name="40% - Accent4 5 8 4 4" xfId="24967"/>
    <cellStyle name="40% - Accent4 5 8 5" xfId="9551"/>
    <cellStyle name="40% - Accent4 5 8 5 2" xfId="29828"/>
    <cellStyle name="40% - Accent4 5 8 6" xfId="9552"/>
    <cellStyle name="40% - Accent4 5 8 6 2" xfId="29829"/>
    <cellStyle name="40% - Accent4 5 8 7" xfId="9553"/>
    <cellStyle name="40% - Accent4 5 8 7 2" xfId="29830"/>
    <cellStyle name="40% - Accent4 5 8 8" xfId="9554"/>
    <cellStyle name="40% - Accent4 5 8 8 2" xfId="29831"/>
    <cellStyle name="40% - Accent4 5 8 9" xfId="9555"/>
    <cellStyle name="40% - Accent4 5 8 9 2" xfId="29832"/>
    <cellStyle name="40% - Accent4 5 9" xfId="371"/>
    <cellStyle name="40% - Accent4 5 9 10" xfId="9556"/>
    <cellStyle name="40% - Accent4 5 9 10 2" xfId="29833"/>
    <cellStyle name="40% - Accent4 5 9 11" xfId="19939"/>
    <cellStyle name="40% - Accent4 5 9 11 2" xfId="35989"/>
    <cellStyle name="40% - Accent4 5 9 12" xfId="21435"/>
    <cellStyle name="40% - Accent4 5 9 2" xfId="1475"/>
    <cellStyle name="40% - Accent4 5 9 2 2" xfId="2594"/>
    <cellStyle name="40% - Accent4 5 9 2 2 2" xfId="9558"/>
    <cellStyle name="40% - Accent4 5 9 2 2 2 2" xfId="29835"/>
    <cellStyle name="40% - Accent4 5 9 2 2 3" xfId="23525"/>
    <cellStyle name="40% - Accent4 5 9 2 3" xfId="4065"/>
    <cellStyle name="40% - Accent4 5 9 2 3 2" xfId="24970"/>
    <cellStyle name="40% - Accent4 5 9 2 4" xfId="9557"/>
    <cellStyle name="40% - Accent4 5 9 2 4 2" xfId="29834"/>
    <cellStyle name="40% - Accent4 5 9 2 5" xfId="20687"/>
    <cellStyle name="40% - Accent4 5 9 2 6" xfId="22406"/>
    <cellStyle name="40% - Accent4 5 9 3" xfId="2593"/>
    <cellStyle name="40% - Accent4 5 9 3 2" xfId="9560"/>
    <cellStyle name="40% - Accent4 5 9 3 2 2" xfId="29837"/>
    <cellStyle name="40% - Accent4 5 9 3 3" xfId="9559"/>
    <cellStyle name="40% - Accent4 5 9 3 3 2" xfId="29836"/>
    <cellStyle name="40% - Accent4 5 9 3 4" xfId="23524"/>
    <cellStyle name="40% - Accent4 5 9 4" xfId="4064"/>
    <cellStyle name="40% - Accent4 5 9 4 2" xfId="9561"/>
    <cellStyle name="40% - Accent4 5 9 4 2 2" xfId="29838"/>
    <cellStyle name="40% - Accent4 5 9 4 3" xfId="24969"/>
    <cellStyle name="40% - Accent4 5 9 5" xfId="9562"/>
    <cellStyle name="40% - Accent4 5 9 5 2" xfId="29839"/>
    <cellStyle name="40% - Accent4 5 9 6" xfId="9563"/>
    <cellStyle name="40% - Accent4 5 9 6 2" xfId="29840"/>
    <cellStyle name="40% - Accent4 5 9 7" xfId="9564"/>
    <cellStyle name="40% - Accent4 5 9 7 2" xfId="29841"/>
    <cellStyle name="40% - Accent4 5 9 8" xfId="9565"/>
    <cellStyle name="40% - Accent4 5 9 8 2" xfId="29842"/>
    <cellStyle name="40% - Accent4 5 9 9" xfId="9566"/>
    <cellStyle name="40% - Accent4 5 9 9 2" xfId="29843"/>
    <cellStyle name="40% - Accent4 6" xfId="291"/>
    <cellStyle name="40% - Accent4 6 10" xfId="4066"/>
    <cellStyle name="40% - Accent4 6 10 2" xfId="24971"/>
    <cellStyle name="40% - Accent4 6 11" xfId="9567"/>
    <cellStyle name="40% - Accent4 6 11 2" xfId="29844"/>
    <cellStyle name="40% - Accent4 6 12" xfId="19891"/>
    <cellStyle name="40% - Accent4 6 12 2" xfId="35941"/>
    <cellStyle name="40% - Accent4 6 13" xfId="21387"/>
    <cellStyle name="40% - Accent4 6 2" xfId="543"/>
    <cellStyle name="40% - Accent4 6 2 2" xfId="1476"/>
    <cellStyle name="40% - Accent4 6 2 2 2" xfId="2597"/>
    <cellStyle name="40% - Accent4 6 2 2 2 2" xfId="23528"/>
    <cellStyle name="40% - Accent4 6 2 2 3" xfId="4068"/>
    <cellStyle name="40% - Accent4 6 2 2 3 2" xfId="24973"/>
    <cellStyle name="40% - Accent4 6 2 2 4" xfId="9569"/>
    <cellStyle name="40% - Accent4 6 2 2 4 2" xfId="29846"/>
    <cellStyle name="40% - Accent4 6 2 2 5" xfId="20781"/>
    <cellStyle name="40% - Accent4 6 2 2 6" xfId="22407"/>
    <cellStyle name="40% - Accent4 6 2 3" xfId="2596"/>
    <cellStyle name="40% - Accent4 6 2 3 2" xfId="23527"/>
    <cellStyle name="40% - Accent4 6 2 4" xfId="4067"/>
    <cellStyle name="40% - Accent4 6 2 4 2" xfId="24972"/>
    <cellStyle name="40% - Accent4 6 2 5" xfId="9568"/>
    <cellStyle name="40% - Accent4 6 2 5 2" xfId="29845"/>
    <cellStyle name="40% - Accent4 6 2 6" xfId="20033"/>
    <cellStyle name="40% - Accent4 6 2 6 2" xfId="36083"/>
    <cellStyle name="40% - Accent4 6 2 7" xfId="21529"/>
    <cellStyle name="40% - Accent4 6 3" xfId="665"/>
    <cellStyle name="40% - Accent4 6 3 2" xfId="1477"/>
    <cellStyle name="40% - Accent4 6 3 2 2" xfId="2599"/>
    <cellStyle name="40% - Accent4 6 3 2 2 2" xfId="23530"/>
    <cellStyle name="40% - Accent4 6 3 2 3" xfId="4070"/>
    <cellStyle name="40% - Accent4 6 3 2 3 2" xfId="24975"/>
    <cellStyle name="40% - Accent4 6 3 2 4" xfId="9571"/>
    <cellStyle name="40% - Accent4 6 3 2 4 2" xfId="29848"/>
    <cellStyle name="40% - Accent4 6 3 2 5" xfId="20891"/>
    <cellStyle name="40% - Accent4 6 3 2 6" xfId="22408"/>
    <cellStyle name="40% - Accent4 6 3 3" xfId="2598"/>
    <cellStyle name="40% - Accent4 6 3 3 2" xfId="23529"/>
    <cellStyle name="40% - Accent4 6 3 4" xfId="4069"/>
    <cellStyle name="40% - Accent4 6 3 4 2" xfId="24974"/>
    <cellStyle name="40% - Accent4 6 3 5" xfId="9570"/>
    <cellStyle name="40% - Accent4 6 3 5 2" xfId="29847"/>
    <cellStyle name="40% - Accent4 6 3 6" xfId="20143"/>
    <cellStyle name="40% - Accent4 6 3 6 2" xfId="36193"/>
    <cellStyle name="40% - Accent4 6 3 7" xfId="21639"/>
    <cellStyle name="40% - Accent4 6 4" xfId="788"/>
    <cellStyle name="40% - Accent4 6 4 2" xfId="1478"/>
    <cellStyle name="40% - Accent4 6 4 2 2" xfId="2601"/>
    <cellStyle name="40% - Accent4 6 4 2 2 2" xfId="23532"/>
    <cellStyle name="40% - Accent4 6 4 2 3" xfId="4072"/>
    <cellStyle name="40% - Accent4 6 4 2 3 2" xfId="24977"/>
    <cellStyle name="40% - Accent4 6 4 2 4" xfId="9573"/>
    <cellStyle name="40% - Accent4 6 4 2 4 2" xfId="29850"/>
    <cellStyle name="40% - Accent4 6 4 2 5" xfId="21005"/>
    <cellStyle name="40% - Accent4 6 4 2 6" xfId="22409"/>
    <cellStyle name="40% - Accent4 6 4 3" xfId="2600"/>
    <cellStyle name="40% - Accent4 6 4 3 2" xfId="23531"/>
    <cellStyle name="40% - Accent4 6 4 4" xfId="4071"/>
    <cellStyle name="40% - Accent4 6 4 4 2" xfId="24976"/>
    <cellStyle name="40% - Accent4 6 4 5" xfId="9572"/>
    <cellStyle name="40% - Accent4 6 4 5 2" xfId="29849"/>
    <cellStyle name="40% - Accent4 6 4 6" xfId="20257"/>
    <cellStyle name="40% - Accent4 6 4 6 2" xfId="36307"/>
    <cellStyle name="40% - Accent4 6 4 7" xfId="21753"/>
    <cellStyle name="40% - Accent4 6 5" xfId="906"/>
    <cellStyle name="40% - Accent4 6 5 2" xfId="1479"/>
    <cellStyle name="40% - Accent4 6 5 2 2" xfId="2603"/>
    <cellStyle name="40% - Accent4 6 5 2 2 2" xfId="23534"/>
    <cellStyle name="40% - Accent4 6 5 2 3" xfId="4074"/>
    <cellStyle name="40% - Accent4 6 5 2 3 2" xfId="24979"/>
    <cellStyle name="40% - Accent4 6 5 2 4" xfId="9575"/>
    <cellStyle name="40% - Accent4 6 5 2 4 2" xfId="29852"/>
    <cellStyle name="40% - Accent4 6 5 2 5" xfId="21117"/>
    <cellStyle name="40% - Accent4 6 5 2 6" xfId="22410"/>
    <cellStyle name="40% - Accent4 6 5 3" xfId="2602"/>
    <cellStyle name="40% - Accent4 6 5 3 2" xfId="23533"/>
    <cellStyle name="40% - Accent4 6 5 4" xfId="4073"/>
    <cellStyle name="40% - Accent4 6 5 4 2" xfId="24978"/>
    <cellStyle name="40% - Accent4 6 5 5" xfId="9574"/>
    <cellStyle name="40% - Accent4 6 5 5 2" xfId="29851"/>
    <cellStyle name="40% - Accent4 6 5 6" xfId="20369"/>
    <cellStyle name="40% - Accent4 6 5 6 2" xfId="36419"/>
    <cellStyle name="40% - Accent4 6 5 7" xfId="21865"/>
    <cellStyle name="40% - Accent4 6 6" xfId="1025"/>
    <cellStyle name="40% - Accent4 6 6 2" xfId="1480"/>
    <cellStyle name="40% - Accent4 6 6 2 2" xfId="2605"/>
    <cellStyle name="40% - Accent4 6 6 2 2 2" xfId="23536"/>
    <cellStyle name="40% - Accent4 6 6 2 3" xfId="4076"/>
    <cellStyle name="40% - Accent4 6 6 2 3 2" xfId="24981"/>
    <cellStyle name="40% - Accent4 6 6 2 4" xfId="9577"/>
    <cellStyle name="40% - Accent4 6 6 2 4 2" xfId="29854"/>
    <cellStyle name="40% - Accent4 6 6 2 5" xfId="21233"/>
    <cellStyle name="40% - Accent4 6 6 2 6" xfId="22411"/>
    <cellStyle name="40% - Accent4 6 6 3" xfId="2604"/>
    <cellStyle name="40% - Accent4 6 6 3 2" xfId="23535"/>
    <cellStyle name="40% - Accent4 6 6 4" xfId="4075"/>
    <cellStyle name="40% - Accent4 6 6 4 2" xfId="24980"/>
    <cellStyle name="40% - Accent4 6 6 5" xfId="9576"/>
    <cellStyle name="40% - Accent4 6 6 5 2" xfId="29853"/>
    <cellStyle name="40% - Accent4 6 6 6" xfId="20485"/>
    <cellStyle name="40% - Accent4 6 6 6 2" xfId="36535"/>
    <cellStyle name="40% - Accent4 6 6 7" xfId="21981"/>
    <cellStyle name="40% - Accent4 6 7" xfId="966"/>
    <cellStyle name="40% - Accent4 6 7 2" xfId="1481"/>
    <cellStyle name="40% - Accent4 6 7 2 2" xfId="2607"/>
    <cellStyle name="40% - Accent4 6 7 2 2 2" xfId="23538"/>
    <cellStyle name="40% - Accent4 6 7 2 3" xfId="4078"/>
    <cellStyle name="40% - Accent4 6 7 2 3 2" xfId="24983"/>
    <cellStyle name="40% - Accent4 6 7 2 4" xfId="9579"/>
    <cellStyle name="40% - Accent4 6 7 2 4 2" xfId="29856"/>
    <cellStyle name="40% - Accent4 6 7 2 5" xfId="21177"/>
    <cellStyle name="40% - Accent4 6 7 2 6" xfId="22412"/>
    <cellStyle name="40% - Accent4 6 7 3" xfId="2606"/>
    <cellStyle name="40% - Accent4 6 7 3 2" xfId="23537"/>
    <cellStyle name="40% - Accent4 6 7 4" xfId="4077"/>
    <cellStyle name="40% - Accent4 6 7 4 2" xfId="24982"/>
    <cellStyle name="40% - Accent4 6 7 5" xfId="9578"/>
    <cellStyle name="40% - Accent4 6 7 5 2" xfId="29855"/>
    <cellStyle name="40% - Accent4 6 7 6" xfId="20429"/>
    <cellStyle name="40% - Accent4 6 7 6 2" xfId="36479"/>
    <cellStyle name="40% - Accent4 6 7 7" xfId="21925"/>
    <cellStyle name="40% - Accent4 6 8" xfId="1482"/>
    <cellStyle name="40% - Accent4 6 8 2" xfId="2608"/>
    <cellStyle name="40% - Accent4 6 8 2 2" xfId="23539"/>
    <cellStyle name="40% - Accent4 6 8 3" xfId="4079"/>
    <cellStyle name="40% - Accent4 6 8 3 2" xfId="24984"/>
    <cellStyle name="40% - Accent4 6 8 4" xfId="9580"/>
    <cellStyle name="40% - Accent4 6 8 4 2" xfId="29857"/>
    <cellStyle name="40% - Accent4 6 8 5" xfId="20639"/>
    <cellStyle name="40% - Accent4 6 8 6" xfId="22413"/>
    <cellStyle name="40% - Accent4 6 9" xfId="2595"/>
    <cellStyle name="40% - Accent4 6 9 2" xfId="23526"/>
    <cellStyle name="40% - Accent4 7" xfId="472"/>
    <cellStyle name="40% - Accent4 7 2" xfId="1483"/>
    <cellStyle name="40% - Accent4 7 2 2" xfId="2610"/>
    <cellStyle name="40% - Accent4 7 2 2 2" xfId="23541"/>
    <cellStyle name="40% - Accent4 7 2 3" xfId="4081"/>
    <cellStyle name="40% - Accent4 7 2 3 2" xfId="24986"/>
    <cellStyle name="40% - Accent4 7 2 4" xfId="9582"/>
    <cellStyle name="40% - Accent4 7 2 4 2" xfId="29859"/>
    <cellStyle name="40% - Accent4 7 2 5" xfId="20717"/>
    <cellStyle name="40% - Accent4 7 2 6" xfId="22414"/>
    <cellStyle name="40% - Accent4 7 3" xfId="2609"/>
    <cellStyle name="40% - Accent4 7 3 2" xfId="23540"/>
    <cellStyle name="40% - Accent4 7 4" xfId="4080"/>
    <cellStyle name="40% - Accent4 7 4 2" xfId="24985"/>
    <cellStyle name="40% - Accent4 7 5" xfId="9581"/>
    <cellStyle name="40% - Accent4 7 5 2" xfId="29858"/>
    <cellStyle name="40% - Accent4 7 6" xfId="19969"/>
    <cellStyle name="40% - Accent4 7 6 2" xfId="36019"/>
    <cellStyle name="40% - Accent4 7 7" xfId="21465"/>
    <cellStyle name="40% - Accent4 8" xfId="598"/>
    <cellStyle name="40% - Accent4 8 2" xfId="1484"/>
    <cellStyle name="40% - Accent4 8 2 2" xfId="2612"/>
    <cellStyle name="40% - Accent4 8 2 2 2" xfId="23543"/>
    <cellStyle name="40% - Accent4 8 2 3" xfId="4083"/>
    <cellStyle name="40% - Accent4 8 2 3 2" xfId="24988"/>
    <cellStyle name="40% - Accent4 8 2 4" xfId="9584"/>
    <cellStyle name="40% - Accent4 8 2 4 2" xfId="29861"/>
    <cellStyle name="40% - Accent4 8 2 5" xfId="20830"/>
    <cellStyle name="40% - Accent4 8 2 6" xfId="22415"/>
    <cellStyle name="40% - Accent4 8 3" xfId="2611"/>
    <cellStyle name="40% - Accent4 8 3 2" xfId="23542"/>
    <cellStyle name="40% - Accent4 8 4" xfId="4082"/>
    <cellStyle name="40% - Accent4 8 4 2" xfId="24987"/>
    <cellStyle name="40% - Accent4 8 5" xfId="9583"/>
    <cellStyle name="40% - Accent4 8 5 2" xfId="29860"/>
    <cellStyle name="40% - Accent4 8 6" xfId="20082"/>
    <cellStyle name="40% - Accent4 8 6 2" xfId="36132"/>
    <cellStyle name="40% - Accent4 8 7" xfId="21578"/>
    <cellStyle name="40% - Accent4 9" xfId="720"/>
    <cellStyle name="40% - Accent4 9 2" xfId="1485"/>
    <cellStyle name="40% - Accent4 9 2 2" xfId="2614"/>
    <cellStyle name="40% - Accent4 9 2 2 2" xfId="23545"/>
    <cellStyle name="40% - Accent4 9 2 3" xfId="4085"/>
    <cellStyle name="40% - Accent4 9 2 3 2" xfId="24990"/>
    <cellStyle name="40% - Accent4 9 2 4" xfId="9586"/>
    <cellStyle name="40% - Accent4 9 2 4 2" xfId="29863"/>
    <cellStyle name="40% - Accent4 9 2 5" xfId="20941"/>
    <cellStyle name="40% - Accent4 9 2 6" xfId="22416"/>
    <cellStyle name="40% - Accent4 9 3" xfId="2613"/>
    <cellStyle name="40% - Accent4 9 3 2" xfId="23544"/>
    <cellStyle name="40% - Accent4 9 4" xfId="4084"/>
    <cellStyle name="40% - Accent4 9 4 2" xfId="24989"/>
    <cellStyle name="40% - Accent4 9 5" xfId="9585"/>
    <cellStyle name="40% - Accent4 9 5 2" xfId="29862"/>
    <cellStyle name="40% - Accent4 9 6" xfId="20193"/>
    <cellStyle name="40% - Accent4 9 6 2" xfId="36243"/>
    <cellStyle name="40% - Accent4 9 7" xfId="21689"/>
    <cellStyle name="40% - Accent5" xfId="221" builtinId="47" customBuiltin="1"/>
    <cellStyle name="40% - Accent5 10" xfId="843"/>
    <cellStyle name="40% - Accent5 10 2" xfId="1486"/>
    <cellStyle name="40% - Accent5 10 2 2" xfId="2616"/>
    <cellStyle name="40% - Accent5 10 2 2 2" xfId="23547"/>
    <cellStyle name="40% - Accent5 10 2 3" xfId="4087"/>
    <cellStyle name="40% - Accent5 10 2 3 2" xfId="24992"/>
    <cellStyle name="40% - Accent5 10 2 4" xfId="9588"/>
    <cellStyle name="40% - Accent5 10 2 4 2" xfId="29865"/>
    <cellStyle name="40% - Accent5 10 2 5" xfId="21057"/>
    <cellStyle name="40% - Accent5 10 2 6" xfId="22417"/>
    <cellStyle name="40% - Accent5 10 3" xfId="2615"/>
    <cellStyle name="40% - Accent5 10 3 2" xfId="23546"/>
    <cellStyle name="40% - Accent5 10 4" xfId="4086"/>
    <cellStyle name="40% - Accent5 10 4 2" xfId="24991"/>
    <cellStyle name="40% - Accent5 10 5" xfId="9587"/>
    <cellStyle name="40% - Accent5 10 5 2" xfId="29864"/>
    <cellStyle name="40% - Accent5 10 6" xfId="20309"/>
    <cellStyle name="40% - Accent5 10 6 2" xfId="36359"/>
    <cellStyle name="40% - Accent5 10 7" xfId="21805"/>
    <cellStyle name="40% - Accent5 11" xfId="959"/>
    <cellStyle name="40% - Accent5 11 2" xfId="1487"/>
    <cellStyle name="40% - Accent5 11 2 2" xfId="2618"/>
    <cellStyle name="40% - Accent5 11 2 2 2" xfId="23549"/>
    <cellStyle name="40% - Accent5 11 2 3" xfId="4089"/>
    <cellStyle name="40% - Accent5 11 2 3 2" xfId="24994"/>
    <cellStyle name="40% - Accent5 11 2 4" xfId="9590"/>
    <cellStyle name="40% - Accent5 11 2 4 2" xfId="29867"/>
    <cellStyle name="40% - Accent5 11 2 5" xfId="21170"/>
    <cellStyle name="40% - Accent5 11 2 6" xfId="22418"/>
    <cellStyle name="40% - Accent5 11 3" xfId="2617"/>
    <cellStyle name="40% - Accent5 11 3 2" xfId="23548"/>
    <cellStyle name="40% - Accent5 11 4" xfId="4088"/>
    <cellStyle name="40% - Accent5 11 4 2" xfId="24993"/>
    <cellStyle name="40% - Accent5 11 5" xfId="9589"/>
    <cellStyle name="40% - Accent5 11 5 2" xfId="29866"/>
    <cellStyle name="40% - Accent5 11 6" xfId="20422"/>
    <cellStyle name="40% - Accent5 11 6 2" xfId="36472"/>
    <cellStyle name="40% - Accent5 11 7" xfId="21918"/>
    <cellStyle name="40% - Accent5 12" xfId="1125"/>
    <cellStyle name="40% - Accent5 12 2" xfId="1488"/>
    <cellStyle name="40% - Accent5 12 2 2" xfId="2620"/>
    <cellStyle name="40% - Accent5 12 2 2 2" xfId="23551"/>
    <cellStyle name="40% - Accent5 12 2 3" xfId="4091"/>
    <cellStyle name="40% - Accent5 12 2 3 2" xfId="24996"/>
    <cellStyle name="40% - Accent5 12 2 4" xfId="9592"/>
    <cellStyle name="40% - Accent5 12 2 4 2" xfId="29869"/>
    <cellStyle name="40% - Accent5 12 2 5" xfId="21314"/>
    <cellStyle name="40% - Accent5 12 2 6" xfId="22419"/>
    <cellStyle name="40% - Accent5 12 3" xfId="2619"/>
    <cellStyle name="40% - Accent5 12 3 2" xfId="23550"/>
    <cellStyle name="40% - Accent5 12 4" xfId="4090"/>
    <cellStyle name="40% - Accent5 12 4 2" xfId="24995"/>
    <cellStyle name="40% - Accent5 12 5" xfId="9591"/>
    <cellStyle name="40% - Accent5 12 5 2" xfId="29868"/>
    <cellStyle name="40% - Accent5 12 6" xfId="20566"/>
    <cellStyle name="40% - Accent5 12 6 2" xfId="36616"/>
    <cellStyle name="40% - Accent5 12 7" xfId="22062"/>
    <cellStyle name="40% - Accent5 13" xfId="1489"/>
    <cellStyle name="40% - Accent5 13 2" xfId="2621"/>
    <cellStyle name="40% - Accent5 13 2 2" xfId="9594"/>
    <cellStyle name="40% - Accent5 13 2 2 2" xfId="29871"/>
    <cellStyle name="40% - Accent5 13 2 3" xfId="23552"/>
    <cellStyle name="40% - Accent5 13 3" xfId="4092"/>
    <cellStyle name="40% - Accent5 13 3 2" xfId="9595"/>
    <cellStyle name="40% - Accent5 13 3 2 2" xfId="29872"/>
    <cellStyle name="40% - Accent5 13 3 3" xfId="24997"/>
    <cellStyle name="40% - Accent5 13 4" xfId="9593"/>
    <cellStyle name="40% - Accent5 13 4 2" xfId="29870"/>
    <cellStyle name="40% - Accent5 13 5" xfId="20580"/>
    <cellStyle name="40% - Accent5 13 6" xfId="22420"/>
    <cellStyle name="40% - Accent5 14" xfId="9596"/>
    <cellStyle name="40% - Accent5 14 2" xfId="29873"/>
    <cellStyle name="40% - Accent5 15" xfId="19832"/>
    <cellStyle name="40% - Accent5 15 2" xfId="35882"/>
    <cellStyle name="40% - Accent5 16" xfId="21328"/>
    <cellStyle name="40% - Accent5 2" xfId="21"/>
    <cellStyle name="40% - Accent5 2 10" xfId="9598"/>
    <cellStyle name="40% - Accent5 2 11" xfId="9599"/>
    <cellStyle name="40% - Accent5 2 12" xfId="9600"/>
    <cellStyle name="40% - Accent5 2 13" xfId="9601"/>
    <cellStyle name="40% - Accent5 2 14" xfId="9602"/>
    <cellStyle name="40% - Accent5 2 15" xfId="9603"/>
    <cellStyle name="40% - Accent5 2 16" xfId="9604"/>
    <cellStyle name="40% - Accent5 2 17" xfId="9605"/>
    <cellStyle name="40% - Accent5 2 18" xfId="9606"/>
    <cellStyle name="40% - Accent5 2 19" xfId="9607"/>
    <cellStyle name="40% - Accent5 2 2" xfId="9608"/>
    <cellStyle name="40% - Accent5 2 2 10" xfId="9609"/>
    <cellStyle name="40% - Accent5 2 2 10 2" xfId="29874"/>
    <cellStyle name="40% - Accent5 2 2 11" xfId="9610"/>
    <cellStyle name="40% - Accent5 2 2 11 2" xfId="29875"/>
    <cellStyle name="40% - Accent5 2 2 12" xfId="9611"/>
    <cellStyle name="40% - Accent5 2 2 12 2" xfId="29876"/>
    <cellStyle name="40% - Accent5 2 2 13" xfId="9612"/>
    <cellStyle name="40% - Accent5 2 2 13 2" xfId="29877"/>
    <cellStyle name="40% - Accent5 2 2 14" xfId="9613"/>
    <cellStyle name="40% - Accent5 2 2 14 2" xfId="29878"/>
    <cellStyle name="40% - Accent5 2 2 15" xfId="9614"/>
    <cellStyle name="40% - Accent5 2 2 15 2" xfId="29879"/>
    <cellStyle name="40% - Accent5 2 2 16" xfId="9615"/>
    <cellStyle name="40% - Accent5 2 2 16 2" xfId="29880"/>
    <cellStyle name="40% - Accent5 2 2 17" xfId="9616"/>
    <cellStyle name="40% - Accent5 2 2 17 2" xfId="29881"/>
    <cellStyle name="40% - Accent5 2 2 18" xfId="9617"/>
    <cellStyle name="40% - Accent5 2 2 18 2" xfId="29882"/>
    <cellStyle name="40% - Accent5 2 2 19" xfId="9618"/>
    <cellStyle name="40% - Accent5 2 2 19 2" xfId="29883"/>
    <cellStyle name="40% - Accent5 2 2 2" xfId="9619"/>
    <cellStyle name="40% - Accent5 2 2 2 10" xfId="9620"/>
    <cellStyle name="40% - Accent5 2 2 2 11" xfId="9621"/>
    <cellStyle name="40% - Accent5 2 2 2 12" xfId="9622"/>
    <cellStyle name="40% - Accent5 2 2 2 13" xfId="9623"/>
    <cellStyle name="40% - Accent5 2 2 2 14" xfId="9624"/>
    <cellStyle name="40% - Accent5 2 2 2 15" xfId="9625"/>
    <cellStyle name="40% - Accent5 2 2 2 16" xfId="9626"/>
    <cellStyle name="40% - Accent5 2 2 2 17" xfId="9627"/>
    <cellStyle name="40% - Accent5 2 2 2 18" xfId="9628"/>
    <cellStyle name="40% - Accent5 2 2 2 19" xfId="9629"/>
    <cellStyle name="40% - Accent5 2 2 2 2" xfId="9630"/>
    <cellStyle name="40% - Accent5 2 2 2 20" xfId="9631"/>
    <cellStyle name="40% - Accent5 2 2 2 21" xfId="9632"/>
    <cellStyle name="40% - Accent5 2 2 2 22" xfId="29884"/>
    <cellStyle name="40% - Accent5 2 2 2 3" xfId="9633"/>
    <cellStyle name="40% - Accent5 2 2 2 4" xfId="9634"/>
    <cellStyle name="40% - Accent5 2 2 2 5" xfId="9635"/>
    <cellStyle name="40% - Accent5 2 2 2 6" xfId="9636"/>
    <cellStyle name="40% - Accent5 2 2 2 7" xfId="9637"/>
    <cellStyle name="40% - Accent5 2 2 2 8" xfId="9638"/>
    <cellStyle name="40% - Accent5 2 2 2 9" xfId="9639"/>
    <cellStyle name="40% - Accent5 2 2 20" xfId="9640"/>
    <cellStyle name="40% - Accent5 2 2 20 2" xfId="29885"/>
    <cellStyle name="40% - Accent5 2 2 21" xfId="9641"/>
    <cellStyle name="40% - Accent5 2 2 21 2" xfId="29886"/>
    <cellStyle name="40% - Accent5 2 2 3" xfId="9642"/>
    <cellStyle name="40% - Accent5 2 2 3 2" xfId="29887"/>
    <cellStyle name="40% - Accent5 2 2 4" xfId="9643"/>
    <cellStyle name="40% - Accent5 2 2 4 2" xfId="29888"/>
    <cellStyle name="40% - Accent5 2 2 5" xfId="9644"/>
    <cellStyle name="40% - Accent5 2 2 5 2" xfId="29889"/>
    <cellStyle name="40% - Accent5 2 2 6" xfId="9645"/>
    <cellStyle name="40% - Accent5 2 2 6 2" xfId="29890"/>
    <cellStyle name="40% - Accent5 2 2 7" xfId="9646"/>
    <cellStyle name="40% - Accent5 2 2 7 2" xfId="29891"/>
    <cellStyle name="40% - Accent5 2 2 8" xfId="9647"/>
    <cellStyle name="40% - Accent5 2 2 8 2" xfId="29892"/>
    <cellStyle name="40% - Accent5 2 2 9" xfId="9648"/>
    <cellStyle name="40% - Accent5 2 2 9 2" xfId="29893"/>
    <cellStyle name="40% - Accent5 2 20" xfId="9649"/>
    <cellStyle name="40% - Accent5 2 21" xfId="9650"/>
    <cellStyle name="40% - Accent5 2 22" xfId="9651"/>
    <cellStyle name="40% - Accent5 2 23" xfId="9652"/>
    <cellStyle name="40% - Accent5 2 24" xfId="9653"/>
    <cellStyle name="40% - Accent5 2 25" xfId="9654"/>
    <cellStyle name="40% - Accent5 2 26" xfId="9655"/>
    <cellStyle name="40% - Accent5 2 27" xfId="9656"/>
    <cellStyle name="40% - Accent5 2 28" xfId="9657"/>
    <cellStyle name="40% - Accent5 2 29" xfId="9658"/>
    <cellStyle name="40% - Accent5 2 3" xfId="9659"/>
    <cellStyle name="40% - Accent5 2 30" xfId="9660"/>
    <cellStyle name="40% - Accent5 2 31" xfId="9661"/>
    <cellStyle name="40% - Accent5 2 31 2" xfId="29894"/>
    <cellStyle name="40% - Accent5 2 32" xfId="9597"/>
    <cellStyle name="40% - Accent5 2 4" xfId="9662"/>
    <cellStyle name="40% - Accent5 2 5" xfId="9663"/>
    <cellStyle name="40% - Accent5 2 6" xfId="9664"/>
    <cellStyle name="40% - Accent5 2 7" xfId="9665"/>
    <cellStyle name="40% - Accent5 2 8" xfId="9666"/>
    <cellStyle name="40% - Accent5 2 9" xfId="9667"/>
    <cellStyle name="40% - Accent5 3" xfId="66"/>
    <cellStyle name="40% - Accent5 3 2" xfId="9669"/>
    <cellStyle name="40% - Accent5 3 3" xfId="9670"/>
    <cellStyle name="40% - Accent5 3 4" xfId="9671"/>
    <cellStyle name="40% - Accent5 3 5" xfId="9672"/>
    <cellStyle name="40% - Accent5 3 6" xfId="9673"/>
    <cellStyle name="40% - Accent5 3 7" xfId="9668"/>
    <cellStyle name="40% - Accent5 4" xfId="110"/>
    <cellStyle name="40% - Accent5 4 2" xfId="9675"/>
    <cellStyle name="40% - Accent5 4 3" xfId="9676"/>
    <cellStyle name="40% - Accent5 4 4" xfId="9677"/>
    <cellStyle name="40% - Accent5 4 5" xfId="9678"/>
    <cellStyle name="40% - Accent5 4 6" xfId="9679"/>
    <cellStyle name="40% - Accent5 4 7" xfId="9674"/>
    <cellStyle name="40% - Accent5 5" xfId="247"/>
    <cellStyle name="40% - Accent5 5 10" xfId="1490"/>
    <cellStyle name="40% - Accent5 5 10 10" xfId="9681"/>
    <cellStyle name="40% - Accent5 5 10 10 2" xfId="29896"/>
    <cellStyle name="40% - Accent5 5 10 11" xfId="20598"/>
    <cellStyle name="40% - Accent5 5 10 12" xfId="22421"/>
    <cellStyle name="40% - Accent5 5 10 2" xfId="2626"/>
    <cellStyle name="40% - Accent5 5 10 2 2" xfId="9683"/>
    <cellStyle name="40% - Accent5 5 10 2 2 2" xfId="29898"/>
    <cellStyle name="40% - Accent5 5 10 2 3" xfId="9682"/>
    <cellStyle name="40% - Accent5 5 10 2 3 2" xfId="29897"/>
    <cellStyle name="40% - Accent5 5 10 2 4" xfId="23557"/>
    <cellStyle name="40% - Accent5 5 10 3" xfId="4094"/>
    <cellStyle name="40% - Accent5 5 10 3 2" xfId="9685"/>
    <cellStyle name="40% - Accent5 5 10 3 2 2" xfId="29900"/>
    <cellStyle name="40% - Accent5 5 10 3 3" xfId="9684"/>
    <cellStyle name="40% - Accent5 5 10 3 3 2" xfId="29899"/>
    <cellStyle name="40% - Accent5 5 10 3 4" xfId="24999"/>
    <cellStyle name="40% - Accent5 5 10 4" xfId="9686"/>
    <cellStyle name="40% - Accent5 5 10 4 2" xfId="29901"/>
    <cellStyle name="40% - Accent5 5 10 5" xfId="9687"/>
    <cellStyle name="40% - Accent5 5 10 5 2" xfId="29902"/>
    <cellStyle name="40% - Accent5 5 10 6" xfId="9688"/>
    <cellStyle name="40% - Accent5 5 10 6 2" xfId="29903"/>
    <cellStyle name="40% - Accent5 5 10 7" xfId="9689"/>
    <cellStyle name="40% - Accent5 5 10 7 2" xfId="29904"/>
    <cellStyle name="40% - Accent5 5 10 8" xfId="9690"/>
    <cellStyle name="40% - Accent5 5 10 8 2" xfId="29905"/>
    <cellStyle name="40% - Accent5 5 10 9" xfId="9691"/>
    <cellStyle name="40% - Accent5 5 10 9 2" xfId="29906"/>
    <cellStyle name="40% - Accent5 5 11" xfId="2625"/>
    <cellStyle name="40% - Accent5 5 11 10" xfId="9692"/>
    <cellStyle name="40% - Accent5 5 11 10 2" xfId="29907"/>
    <cellStyle name="40% - Accent5 5 11 11" xfId="23556"/>
    <cellStyle name="40% - Accent5 5 11 2" xfId="9693"/>
    <cellStyle name="40% - Accent5 5 11 2 2" xfId="9694"/>
    <cellStyle name="40% - Accent5 5 11 2 2 2" xfId="29909"/>
    <cellStyle name="40% - Accent5 5 11 2 3" xfId="29908"/>
    <cellStyle name="40% - Accent5 5 11 3" xfId="9695"/>
    <cellStyle name="40% - Accent5 5 11 3 2" xfId="9696"/>
    <cellStyle name="40% - Accent5 5 11 3 2 2" xfId="29911"/>
    <cellStyle name="40% - Accent5 5 11 3 3" xfId="29910"/>
    <cellStyle name="40% - Accent5 5 11 4" xfId="9697"/>
    <cellStyle name="40% - Accent5 5 11 4 2" xfId="29912"/>
    <cellStyle name="40% - Accent5 5 11 5" xfId="9698"/>
    <cellStyle name="40% - Accent5 5 11 5 2" xfId="29913"/>
    <cellStyle name="40% - Accent5 5 11 6" xfId="9699"/>
    <cellStyle name="40% - Accent5 5 11 6 2" xfId="29914"/>
    <cellStyle name="40% - Accent5 5 11 7" xfId="9700"/>
    <cellStyle name="40% - Accent5 5 11 7 2" xfId="29915"/>
    <cellStyle name="40% - Accent5 5 11 8" xfId="9701"/>
    <cellStyle name="40% - Accent5 5 11 8 2" xfId="29916"/>
    <cellStyle name="40% - Accent5 5 11 9" xfId="9702"/>
    <cellStyle name="40% - Accent5 5 11 9 2" xfId="29917"/>
    <cellStyle name="40% - Accent5 5 12" xfId="4093"/>
    <cellStyle name="40% - Accent5 5 12 2" xfId="9704"/>
    <cellStyle name="40% - Accent5 5 12 2 2" xfId="29919"/>
    <cellStyle name="40% - Accent5 5 12 3" xfId="9703"/>
    <cellStyle name="40% - Accent5 5 12 3 2" xfId="29918"/>
    <cellStyle name="40% - Accent5 5 12 4" xfId="24998"/>
    <cellStyle name="40% - Accent5 5 13" xfId="9705"/>
    <cellStyle name="40% - Accent5 5 13 2" xfId="9706"/>
    <cellStyle name="40% - Accent5 5 13 2 2" xfId="29921"/>
    <cellStyle name="40% - Accent5 5 13 3" xfId="29920"/>
    <cellStyle name="40% - Accent5 5 14" xfId="9707"/>
    <cellStyle name="40% - Accent5 5 14 2" xfId="29922"/>
    <cellStyle name="40% - Accent5 5 15" xfId="9708"/>
    <cellStyle name="40% - Accent5 5 15 2" xfId="29923"/>
    <cellStyle name="40% - Accent5 5 16" xfId="9709"/>
    <cellStyle name="40% - Accent5 5 16 2" xfId="29924"/>
    <cellStyle name="40% - Accent5 5 17" xfId="9710"/>
    <cellStyle name="40% - Accent5 5 17 2" xfId="29925"/>
    <cellStyle name="40% - Accent5 5 18" xfId="9711"/>
    <cellStyle name="40% - Accent5 5 18 2" xfId="29926"/>
    <cellStyle name="40% - Accent5 5 19" xfId="9712"/>
    <cellStyle name="40% - Accent5 5 19 2" xfId="29927"/>
    <cellStyle name="40% - Accent5 5 2" xfId="266"/>
    <cellStyle name="40% - Accent5 5 2 10" xfId="4095"/>
    <cellStyle name="40% - Accent5 5 2 10 10" xfId="9714"/>
    <cellStyle name="40% - Accent5 5 2 10 10 2" xfId="29929"/>
    <cellStyle name="40% - Accent5 5 2 10 11" xfId="25000"/>
    <cellStyle name="40% - Accent5 5 2 10 2" xfId="9715"/>
    <cellStyle name="40% - Accent5 5 2 10 2 2" xfId="9716"/>
    <cellStyle name="40% - Accent5 5 2 10 2 2 2" xfId="29931"/>
    <cellStyle name="40% - Accent5 5 2 10 2 3" xfId="29930"/>
    <cellStyle name="40% - Accent5 5 2 10 3" xfId="9717"/>
    <cellStyle name="40% - Accent5 5 2 10 3 2" xfId="9718"/>
    <cellStyle name="40% - Accent5 5 2 10 3 2 2" xfId="29933"/>
    <cellStyle name="40% - Accent5 5 2 10 3 3" xfId="29932"/>
    <cellStyle name="40% - Accent5 5 2 10 4" xfId="9719"/>
    <cellStyle name="40% - Accent5 5 2 10 4 2" xfId="29934"/>
    <cellStyle name="40% - Accent5 5 2 10 5" xfId="9720"/>
    <cellStyle name="40% - Accent5 5 2 10 5 2" xfId="29935"/>
    <cellStyle name="40% - Accent5 5 2 10 6" xfId="9721"/>
    <cellStyle name="40% - Accent5 5 2 10 6 2" xfId="29936"/>
    <cellStyle name="40% - Accent5 5 2 10 7" xfId="9722"/>
    <cellStyle name="40% - Accent5 5 2 10 7 2" xfId="29937"/>
    <cellStyle name="40% - Accent5 5 2 10 8" xfId="9723"/>
    <cellStyle name="40% - Accent5 5 2 10 8 2" xfId="29938"/>
    <cellStyle name="40% - Accent5 5 2 10 9" xfId="9724"/>
    <cellStyle name="40% - Accent5 5 2 10 9 2" xfId="29939"/>
    <cellStyle name="40% - Accent5 5 2 11" xfId="9725"/>
    <cellStyle name="40% - Accent5 5 2 11 2" xfId="9726"/>
    <cellStyle name="40% - Accent5 5 2 11 2 2" xfId="29941"/>
    <cellStyle name="40% - Accent5 5 2 11 3" xfId="29940"/>
    <cellStyle name="40% - Accent5 5 2 12" xfId="9727"/>
    <cellStyle name="40% - Accent5 5 2 12 2" xfId="9728"/>
    <cellStyle name="40% - Accent5 5 2 12 2 2" xfId="29943"/>
    <cellStyle name="40% - Accent5 5 2 12 3" xfId="29942"/>
    <cellStyle name="40% - Accent5 5 2 13" xfId="9729"/>
    <cellStyle name="40% - Accent5 5 2 13 2" xfId="29944"/>
    <cellStyle name="40% - Accent5 5 2 14" xfId="9730"/>
    <cellStyle name="40% - Accent5 5 2 14 2" xfId="29945"/>
    <cellStyle name="40% - Accent5 5 2 15" xfId="9731"/>
    <cellStyle name="40% - Accent5 5 2 15 2" xfId="29946"/>
    <cellStyle name="40% - Accent5 5 2 16" xfId="9732"/>
    <cellStyle name="40% - Accent5 5 2 16 2" xfId="29947"/>
    <cellStyle name="40% - Accent5 5 2 17" xfId="9733"/>
    <cellStyle name="40% - Accent5 5 2 17 2" xfId="29948"/>
    <cellStyle name="40% - Accent5 5 2 18" xfId="9734"/>
    <cellStyle name="40% - Accent5 5 2 18 2" xfId="29949"/>
    <cellStyle name="40% - Accent5 5 2 19" xfId="9713"/>
    <cellStyle name="40% - Accent5 5 2 19 2" xfId="29928"/>
    <cellStyle name="40% - Accent5 5 2 2" xfId="518"/>
    <cellStyle name="40% - Accent5 5 2 2 10" xfId="9736"/>
    <cellStyle name="40% - Accent5 5 2 2 10 2" xfId="29951"/>
    <cellStyle name="40% - Accent5 5 2 2 11" xfId="9735"/>
    <cellStyle name="40% - Accent5 5 2 2 11 2" xfId="29950"/>
    <cellStyle name="40% - Accent5 5 2 2 12" xfId="20009"/>
    <cellStyle name="40% - Accent5 5 2 2 12 2" xfId="36059"/>
    <cellStyle name="40% - Accent5 5 2 2 13" xfId="21505"/>
    <cellStyle name="40% - Accent5 5 2 2 2" xfId="1491"/>
    <cellStyle name="40% - Accent5 5 2 2 2 10" xfId="9737"/>
    <cellStyle name="40% - Accent5 5 2 2 2 10 2" xfId="29952"/>
    <cellStyle name="40% - Accent5 5 2 2 2 11" xfId="20757"/>
    <cellStyle name="40% - Accent5 5 2 2 2 12" xfId="22422"/>
    <cellStyle name="40% - Accent5 5 2 2 2 2" xfId="2629"/>
    <cellStyle name="40% - Accent5 5 2 2 2 2 2" xfId="9739"/>
    <cellStyle name="40% - Accent5 5 2 2 2 2 2 2" xfId="29954"/>
    <cellStyle name="40% - Accent5 5 2 2 2 2 3" xfId="9738"/>
    <cellStyle name="40% - Accent5 5 2 2 2 2 3 2" xfId="29953"/>
    <cellStyle name="40% - Accent5 5 2 2 2 2 4" xfId="23560"/>
    <cellStyle name="40% - Accent5 5 2 2 2 3" xfId="4097"/>
    <cellStyle name="40% - Accent5 5 2 2 2 3 2" xfId="9741"/>
    <cellStyle name="40% - Accent5 5 2 2 2 3 2 2" xfId="29956"/>
    <cellStyle name="40% - Accent5 5 2 2 2 3 3" xfId="9740"/>
    <cellStyle name="40% - Accent5 5 2 2 2 3 3 2" xfId="29955"/>
    <cellStyle name="40% - Accent5 5 2 2 2 3 4" xfId="25002"/>
    <cellStyle name="40% - Accent5 5 2 2 2 4" xfId="9742"/>
    <cellStyle name="40% - Accent5 5 2 2 2 4 2" xfId="29957"/>
    <cellStyle name="40% - Accent5 5 2 2 2 5" xfId="9743"/>
    <cellStyle name="40% - Accent5 5 2 2 2 5 2" xfId="29958"/>
    <cellStyle name="40% - Accent5 5 2 2 2 6" xfId="9744"/>
    <cellStyle name="40% - Accent5 5 2 2 2 6 2" xfId="29959"/>
    <cellStyle name="40% - Accent5 5 2 2 2 7" xfId="9745"/>
    <cellStyle name="40% - Accent5 5 2 2 2 7 2" xfId="29960"/>
    <cellStyle name="40% - Accent5 5 2 2 2 8" xfId="9746"/>
    <cellStyle name="40% - Accent5 5 2 2 2 8 2" xfId="29961"/>
    <cellStyle name="40% - Accent5 5 2 2 2 9" xfId="9747"/>
    <cellStyle name="40% - Accent5 5 2 2 2 9 2" xfId="29962"/>
    <cellStyle name="40% - Accent5 5 2 2 3" xfId="2628"/>
    <cellStyle name="40% - Accent5 5 2 2 3 2" xfId="9749"/>
    <cellStyle name="40% - Accent5 5 2 2 3 2 2" xfId="29964"/>
    <cellStyle name="40% - Accent5 5 2 2 3 3" xfId="9748"/>
    <cellStyle name="40% - Accent5 5 2 2 3 3 2" xfId="29963"/>
    <cellStyle name="40% - Accent5 5 2 2 3 4" xfId="23559"/>
    <cellStyle name="40% - Accent5 5 2 2 4" xfId="4096"/>
    <cellStyle name="40% - Accent5 5 2 2 4 2" xfId="9751"/>
    <cellStyle name="40% - Accent5 5 2 2 4 2 2" xfId="29966"/>
    <cellStyle name="40% - Accent5 5 2 2 4 3" xfId="9750"/>
    <cellStyle name="40% - Accent5 5 2 2 4 3 2" xfId="29965"/>
    <cellStyle name="40% - Accent5 5 2 2 4 4" xfId="25001"/>
    <cellStyle name="40% - Accent5 5 2 2 5" xfId="9752"/>
    <cellStyle name="40% - Accent5 5 2 2 5 2" xfId="29967"/>
    <cellStyle name="40% - Accent5 5 2 2 6" xfId="9753"/>
    <cellStyle name="40% - Accent5 5 2 2 6 2" xfId="29968"/>
    <cellStyle name="40% - Accent5 5 2 2 7" xfId="9754"/>
    <cellStyle name="40% - Accent5 5 2 2 7 2" xfId="29969"/>
    <cellStyle name="40% - Accent5 5 2 2 8" xfId="9755"/>
    <cellStyle name="40% - Accent5 5 2 2 8 2" xfId="29970"/>
    <cellStyle name="40% - Accent5 5 2 2 9" xfId="9756"/>
    <cellStyle name="40% - Accent5 5 2 2 9 2" xfId="29971"/>
    <cellStyle name="40% - Accent5 5 2 20" xfId="19869"/>
    <cellStyle name="40% - Accent5 5 2 20 2" xfId="35919"/>
    <cellStyle name="40% - Accent5 5 2 21" xfId="21365"/>
    <cellStyle name="40% - Accent5 5 2 3" xfId="643"/>
    <cellStyle name="40% - Accent5 5 2 3 10" xfId="9758"/>
    <cellStyle name="40% - Accent5 5 2 3 10 2" xfId="29973"/>
    <cellStyle name="40% - Accent5 5 2 3 11" xfId="9757"/>
    <cellStyle name="40% - Accent5 5 2 3 11 2" xfId="29972"/>
    <cellStyle name="40% - Accent5 5 2 3 12" xfId="20121"/>
    <cellStyle name="40% - Accent5 5 2 3 12 2" xfId="36171"/>
    <cellStyle name="40% - Accent5 5 2 3 13" xfId="21617"/>
    <cellStyle name="40% - Accent5 5 2 3 2" xfId="1492"/>
    <cellStyle name="40% - Accent5 5 2 3 2 10" xfId="9759"/>
    <cellStyle name="40% - Accent5 5 2 3 2 10 2" xfId="29974"/>
    <cellStyle name="40% - Accent5 5 2 3 2 11" xfId="20869"/>
    <cellStyle name="40% - Accent5 5 2 3 2 12" xfId="22423"/>
    <cellStyle name="40% - Accent5 5 2 3 2 2" xfId="2631"/>
    <cellStyle name="40% - Accent5 5 2 3 2 2 2" xfId="9761"/>
    <cellStyle name="40% - Accent5 5 2 3 2 2 2 2" xfId="29976"/>
    <cellStyle name="40% - Accent5 5 2 3 2 2 3" xfId="9760"/>
    <cellStyle name="40% - Accent5 5 2 3 2 2 3 2" xfId="29975"/>
    <cellStyle name="40% - Accent5 5 2 3 2 2 4" xfId="23562"/>
    <cellStyle name="40% - Accent5 5 2 3 2 3" xfId="4099"/>
    <cellStyle name="40% - Accent5 5 2 3 2 3 2" xfId="9763"/>
    <cellStyle name="40% - Accent5 5 2 3 2 3 2 2" xfId="29978"/>
    <cellStyle name="40% - Accent5 5 2 3 2 3 3" xfId="9762"/>
    <cellStyle name="40% - Accent5 5 2 3 2 3 3 2" xfId="29977"/>
    <cellStyle name="40% - Accent5 5 2 3 2 3 4" xfId="25004"/>
    <cellStyle name="40% - Accent5 5 2 3 2 4" xfId="9764"/>
    <cellStyle name="40% - Accent5 5 2 3 2 4 2" xfId="29979"/>
    <cellStyle name="40% - Accent5 5 2 3 2 5" xfId="9765"/>
    <cellStyle name="40% - Accent5 5 2 3 2 5 2" xfId="29980"/>
    <cellStyle name="40% - Accent5 5 2 3 2 6" xfId="9766"/>
    <cellStyle name="40% - Accent5 5 2 3 2 6 2" xfId="29981"/>
    <cellStyle name="40% - Accent5 5 2 3 2 7" xfId="9767"/>
    <cellStyle name="40% - Accent5 5 2 3 2 7 2" xfId="29982"/>
    <cellStyle name="40% - Accent5 5 2 3 2 8" xfId="9768"/>
    <cellStyle name="40% - Accent5 5 2 3 2 8 2" xfId="29983"/>
    <cellStyle name="40% - Accent5 5 2 3 2 9" xfId="9769"/>
    <cellStyle name="40% - Accent5 5 2 3 2 9 2" xfId="29984"/>
    <cellStyle name="40% - Accent5 5 2 3 3" xfId="2630"/>
    <cellStyle name="40% - Accent5 5 2 3 3 2" xfId="9771"/>
    <cellStyle name="40% - Accent5 5 2 3 3 2 2" xfId="29986"/>
    <cellStyle name="40% - Accent5 5 2 3 3 3" xfId="9770"/>
    <cellStyle name="40% - Accent5 5 2 3 3 3 2" xfId="29985"/>
    <cellStyle name="40% - Accent5 5 2 3 3 4" xfId="23561"/>
    <cellStyle name="40% - Accent5 5 2 3 4" xfId="4098"/>
    <cellStyle name="40% - Accent5 5 2 3 4 2" xfId="9773"/>
    <cellStyle name="40% - Accent5 5 2 3 4 2 2" xfId="29988"/>
    <cellStyle name="40% - Accent5 5 2 3 4 3" xfId="9772"/>
    <cellStyle name="40% - Accent5 5 2 3 4 3 2" xfId="29987"/>
    <cellStyle name="40% - Accent5 5 2 3 4 4" xfId="25003"/>
    <cellStyle name="40% - Accent5 5 2 3 5" xfId="9774"/>
    <cellStyle name="40% - Accent5 5 2 3 5 2" xfId="29989"/>
    <cellStyle name="40% - Accent5 5 2 3 6" xfId="9775"/>
    <cellStyle name="40% - Accent5 5 2 3 6 2" xfId="29990"/>
    <cellStyle name="40% - Accent5 5 2 3 7" xfId="9776"/>
    <cellStyle name="40% - Accent5 5 2 3 7 2" xfId="29991"/>
    <cellStyle name="40% - Accent5 5 2 3 8" xfId="9777"/>
    <cellStyle name="40% - Accent5 5 2 3 8 2" xfId="29992"/>
    <cellStyle name="40% - Accent5 5 2 3 9" xfId="9778"/>
    <cellStyle name="40% - Accent5 5 2 3 9 2" xfId="29993"/>
    <cellStyle name="40% - Accent5 5 2 4" xfId="765"/>
    <cellStyle name="40% - Accent5 5 2 4 10" xfId="9780"/>
    <cellStyle name="40% - Accent5 5 2 4 10 2" xfId="29995"/>
    <cellStyle name="40% - Accent5 5 2 4 11" xfId="9779"/>
    <cellStyle name="40% - Accent5 5 2 4 11 2" xfId="29994"/>
    <cellStyle name="40% - Accent5 5 2 4 12" xfId="20235"/>
    <cellStyle name="40% - Accent5 5 2 4 12 2" xfId="36285"/>
    <cellStyle name="40% - Accent5 5 2 4 13" xfId="21731"/>
    <cellStyle name="40% - Accent5 5 2 4 2" xfId="1493"/>
    <cellStyle name="40% - Accent5 5 2 4 2 10" xfId="9781"/>
    <cellStyle name="40% - Accent5 5 2 4 2 10 2" xfId="29996"/>
    <cellStyle name="40% - Accent5 5 2 4 2 11" xfId="20983"/>
    <cellStyle name="40% - Accent5 5 2 4 2 12" xfId="22424"/>
    <cellStyle name="40% - Accent5 5 2 4 2 2" xfId="2633"/>
    <cellStyle name="40% - Accent5 5 2 4 2 2 2" xfId="9783"/>
    <cellStyle name="40% - Accent5 5 2 4 2 2 2 2" xfId="29998"/>
    <cellStyle name="40% - Accent5 5 2 4 2 2 3" xfId="9782"/>
    <cellStyle name="40% - Accent5 5 2 4 2 2 3 2" xfId="29997"/>
    <cellStyle name="40% - Accent5 5 2 4 2 2 4" xfId="23564"/>
    <cellStyle name="40% - Accent5 5 2 4 2 3" xfId="4101"/>
    <cellStyle name="40% - Accent5 5 2 4 2 3 2" xfId="9785"/>
    <cellStyle name="40% - Accent5 5 2 4 2 3 2 2" xfId="30000"/>
    <cellStyle name="40% - Accent5 5 2 4 2 3 3" xfId="9784"/>
    <cellStyle name="40% - Accent5 5 2 4 2 3 3 2" xfId="29999"/>
    <cellStyle name="40% - Accent5 5 2 4 2 3 4" xfId="25006"/>
    <cellStyle name="40% - Accent5 5 2 4 2 4" xfId="9786"/>
    <cellStyle name="40% - Accent5 5 2 4 2 4 2" xfId="30001"/>
    <cellStyle name="40% - Accent5 5 2 4 2 5" xfId="9787"/>
    <cellStyle name="40% - Accent5 5 2 4 2 5 2" xfId="30002"/>
    <cellStyle name="40% - Accent5 5 2 4 2 6" xfId="9788"/>
    <cellStyle name="40% - Accent5 5 2 4 2 6 2" xfId="30003"/>
    <cellStyle name="40% - Accent5 5 2 4 2 7" xfId="9789"/>
    <cellStyle name="40% - Accent5 5 2 4 2 7 2" xfId="30004"/>
    <cellStyle name="40% - Accent5 5 2 4 2 8" xfId="9790"/>
    <cellStyle name="40% - Accent5 5 2 4 2 8 2" xfId="30005"/>
    <cellStyle name="40% - Accent5 5 2 4 2 9" xfId="9791"/>
    <cellStyle name="40% - Accent5 5 2 4 2 9 2" xfId="30006"/>
    <cellStyle name="40% - Accent5 5 2 4 3" xfId="2632"/>
    <cellStyle name="40% - Accent5 5 2 4 3 2" xfId="9793"/>
    <cellStyle name="40% - Accent5 5 2 4 3 2 2" xfId="30008"/>
    <cellStyle name="40% - Accent5 5 2 4 3 3" xfId="9792"/>
    <cellStyle name="40% - Accent5 5 2 4 3 3 2" xfId="30007"/>
    <cellStyle name="40% - Accent5 5 2 4 3 4" xfId="23563"/>
    <cellStyle name="40% - Accent5 5 2 4 4" xfId="4100"/>
    <cellStyle name="40% - Accent5 5 2 4 4 2" xfId="9795"/>
    <cellStyle name="40% - Accent5 5 2 4 4 2 2" xfId="30010"/>
    <cellStyle name="40% - Accent5 5 2 4 4 3" xfId="9794"/>
    <cellStyle name="40% - Accent5 5 2 4 4 3 2" xfId="30009"/>
    <cellStyle name="40% - Accent5 5 2 4 4 4" xfId="25005"/>
    <cellStyle name="40% - Accent5 5 2 4 5" xfId="9796"/>
    <cellStyle name="40% - Accent5 5 2 4 5 2" xfId="30011"/>
    <cellStyle name="40% - Accent5 5 2 4 6" xfId="9797"/>
    <cellStyle name="40% - Accent5 5 2 4 6 2" xfId="30012"/>
    <cellStyle name="40% - Accent5 5 2 4 7" xfId="9798"/>
    <cellStyle name="40% - Accent5 5 2 4 7 2" xfId="30013"/>
    <cellStyle name="40% - Accent5 5 2 4 8" xfId="9799"/>
    <cellStyle name="40% - Accent5 5 2 4 8 2" xfId="30014"/>
    <cellStyle name="40% - Accent5 5 2 4 9" xfId="9800"/>
    <cellStyle name="40% - Accent5 5 2 4 9 2" xfId="30015"/>
    <cellStyle name="40% - Accent5 5 2 5" xfId="884"/>
    <cellStyle name="40% - Accent5 5 2 5 10" xfId="9802"/>
    <cellStyle name="40% - Accent5 5 2 5 10 2" xfId="30017"/>
    <cellStyle name="40% - Accent5 5 2 5 11" xfId="9801"/>
    <cellStyle name="40% - Accent5 5 2 5 11 2" xfId="30016"/>
    <cellStyle name="40% - Accent5 5 2 5 12" xfId="20347"/>
    <cellStyle name="40% - Accent5 5 2 5 12 2" xfId="36397"/>
    <cellStyle name="40% - Accent5 5 2 5 13" xfId="21843"/>
    <cellStyle name="40% - Accent5 5 2 5 2" xfId="1494"/>
    <cellStyle name="40% - Accent5 5 2 5 2 10" xfId="9803"/>
    <cellStyle name="40% - Accent5 5 2 5 2 10 2" xfId="30018"/>
    <cellStyle name="40% - Accent5 5 2 5 2 11" xfId="21095"/>
    <cellStyle name="40% - Accent5 5 2 5 2 12" xfId="22425"/>
    <cellStyle name="40% - Accent5 5 2 5 2 2" xfId="2635"/>
    <cellStyle name="40% - Accent5 5 2 5 2 2 2" xfId="9805"/>
    <cellStyle name="40% - Accent5 5 2 5 2 2 2 2" xfId="30020"/>
    <cellStyle name="40% - Accent5 5 2 5 2 2 3" xfId="9804"/>
    <cellStyle name="40% - Accent5 5 2 5 2 2 3 2" xfId="30019"/>
    <cellStyle name="40% - Accent5 5 2 5 2 2 4" xfId="23566"/>
    <cellStyle name="40% - Accent5 5 2 5 2 3" xfId="4103"/>
    <cellStyle name="40% - Accent5 5 2 5 2 3 2" xfId="9807"/>
    <cellStyle name="40% - Accent5 5 2 5 2 3 2 2" xfId="30022"/>
    <cellStyle name="40% - Accent5 5 2 5 2 3 3" xfId="9806"/>
    <cellStyle name="40% - Accent5 5 2 5 2 3 3 2" xfId="30021"/>
    <cellStyle name="40% - Accent5 5 2 5 2 3 4" xfId="25008"/>
    <cellStyle name="40% - Accent5 5 2 5 2 4" xfId="9808"/>
    <cellStyle name="40% - Accent5 5 2 5 2 4 2" xfId="30023"/>
    <cellStyle name="40% - Accent5 5 2 5 2 5" xfId="9809"/>
    <cellStyle name="40% - Accent5 5 2 5 2 5 2" xfId="30024"/>
    <cellStyle name="40% - Accent5 5 2 5 2 6" xfId="9810"/>
    <cellStyle name="40% - Accent5 5 2 5 2 6 2" xfId="30025"/>
    <cellStyle name="40% - Accent5 5 2 5 2 7" xfId="9811"/>
    <cellStyle name="40% - Accent5 5 2 5 2 7 2" xfId="30026"/>
    <cellStyle name="40% - Accent5 5 2 5 2 8" xfId="9812"/>
    <cellStyle name="40% - Accent5 5 2 5 2 8 2" xfId="30027"/>
    <cellStyle name="40% - Accent5 5 2 5 2 9" xfId="9813"/>
    <cellStyle name="40% - Accent5 5 2 5 2 9 2" xfId="30028"/>
    <cellStyle name="40% - Accent5 5 2 5 3" xfId="2634"/>
    <cellStyle name="40% - Accent5 5 2 5 3 2" xfId="9815"/>
    <cellStyle name="40% - Accent5 5 2 5 3 2 2" xfId="30030"/>
    <cellStyle name="40% - Accent5 5 2 5 3 3" xfId="9814"/>
    <cellStyle name="40% - Accent5 5 2 5 3 3 2" xfId="30029"/>
    <cellStyle name="40% - Accent5 5 2 5 3 4" xfId="23565"/>
    <cellStyle name="40% - Accent5 5 2 5 4" xfId="4102"/>
    <cellStyle name="40% - Accent5 5 2 5 4 2" xfId="9817"/>
    <cellStyle name="40% - Accent5 5 2 5 4 2 2" xfId="30032"/>
    <cellStyle name="40% - Accent5 5 2 5 4 3" xfId="9816"/>
    <cellStyle name="40% - Accent5 5 2 5 4 3 2" xfId="30031"/>
    <cellStyle name="40% - Accent5 5 2 5 4 4" xfId="25007"/>
    <cellStyle name="40% - Accent5 5 2 5 5" xfId="9818"/>
    <cellStyle name="40% - Accent5 5 2 5 5 2" xfId="30033"/>
    <cellStyle name="40% - Accent5 5 2 5 6" xfId="9819"/>
    <cellStyle name="40% - Accent5 5 2 5 6 2" xfId="30034"/>
    <cellStyle name="40% - Accent5 5 2 5 7" xfId="9820"/>
    <cellStyle name="40% - Accent5 5 2 5 7 2" xfId="30035"/>
    <cellStyle name="40% - Accent5 5 2 5 8" xfId="9821"/>
    <cellStyle name="40% - Accent5 5 2 5 8 2" xfId="30036"/>
    <cellStyle name="40% - Accent5 5 2 5 9" xfId="9822"/>
    <cellStyle name="40% - Accent5 5 2 5 9 2" xfId="30037"/>
    <cellStyle name="40% - Accent5 5 2 6" xfId="1001"/>
    <cellStyle name="40% - Accent5 5 2 6 10" xfId="9824"/>
    <cellStyle name="40% - Accent5 5 2 6 10 2" xfId="30039"/>
    <cellStyle name="40% - Accent5 5 2 6 11" xfId="9823"/>
    <cellStyle name="40% - Accent5 5 2 6 11 2" xfId="30038"/>
    <cellStyle name="40% - Accent5 5 2 6 12" xfId="20461"/>
    <cellStyle name="40% - Accent5 5 2 6 12 2" xfId="36511"/>
    <cellStyle name="40% - Accent5 5 2 6 13" xfId="21957"/>
    <cellStyle name="40% - Accent5 5 2 6 2" xfId="1495"/>
    <cellStyle name="40% - Accent5 5 2 6 2 10" xfId="9825"/>
    <cellStyle name="40% - Accent5 5 2 6 2 10 2" xfId="30040"/>
    <cellStyle name="40% - Accent5 5 2 6 2 11" xfId="21209"/>
    <cellStyle name="40% - Accent5 5 2 6 2 12" xfId="22426"/>
    <cellStyle name="40% - Accent5 5 2 6 2 2" xfId="2637"/>
    <cellStyle name="40% - Accent5 5 2 6 2 2 2" xfId="9827"/>
    <cellStyle name="40% - Accent5 5 2 6 2 2 2 2" xfId="30042"/>
    <cellStyle name="40% - Accent5 5 2 6 2 2 3" xfId="9826"/>
    <cellStyle name="40% - Accent5 5 2 6 2 2 3 2" xfId="30041"/>
    <cellStyle name="40% - Accent5 5 2 6 2 2 4" xfId="23568"/>
    <cellStyle name="40% - Accent5 5 2 6 2 3" xfId="4105"/>
    <cellStyle name="40% - Accent5 5 2 6 2 3 2" xfId="9829"/>
    <cellStyle name="40% - Accent5 5 2 6 2 3 2 2" xfId="30044"/>
    <cellStyle name="40% - Accent5 5 2 6 2 3 3" xfId="9828"/>
    <cellStyle name="40% - Accent5 5 2 6 2 3 3 2" xfId="30043"/>
    <cellStyle name="40% - Accent5 5 2 6 2 3 4" xfId="25010"/>
    <cellStyle name="40% - Accent5 5 2 6 2 4" xfId="9830"/>
    <cellStyle name="40% - Accent5 5 2 6 2 4 2" xfId="30045"/>
    <cellStyle name="40% - Accent5 5 2 6 2 5" xfId="9831"/>
    <cellStyle name="40% - Accent5 5 2 6 2 5 2" xfId="30046"/>
    <cellStyle name="40% - Accent5 5 2 6 2 6" xfId="9832"/>
    <cellStyle name="40% - Accent5 5 2 6 2 6 2" xfId="30047"/>
    <cellStyle name="40% - Accent5 5 2 6 2 7" xfId="9833"/>
    <cellStyle name="40% - Accent5 5 2 6 2 7 2" xfId="30048"/>
    <cellStyle name="40% - Accent5 5 2 6 2 8" xfId="9834"/>
    <cellStyle name="40% - Accent5 5 2 6 2 8 2" xfId="30049"/>
    <cellStyle name="40% - Accent5 5 2 6 2 9" xfId="9835"/>
    <cellStyle name="40% - Accent5 5 2 6 2 9 2" xfId="30050"/>
    <cellStyle name="40% - Accent5 5 2 6 3" xfId="2636"/>
    <cellStyle name="40% - Accent5 5 2 6 3 2" xfId="9837"/>
    <cellStyle name="40% - Accent5 5 2 6 3 2 2" xfId="30052"/>
    <cellStyle name="40% - Accent5 5 2 6 3 3" xfId="9836"/>
    <cellStyle name="40% - Accent5 5 2 6 3 3 2" xfId="30051"/>
    <cellStyle name="40% - Accent5 5 2 6 3 4" xfId="23567"/>
    <cellStyle name="40% - Accent5 5 2 6 4" xfId="4104"/>
    <cellStyle name="40% - Accent5 5 2 6 4 2" xfId="9839"/>
    <cellStyle name="40% - Accent5 5 2 6 4 2 2" xfId="30054"/>
    <cellStyle name="40% - Accent5 5 2 6 4 3" xfId="9838"/>
    <cellStyle name="40% - Accent5 5 2 6 4 3 2" xfId="30053"/>
    <cellStyle name="40% - Accent5 5 2 6 4 4" xfId="25009"/>
    <cellStyle name="40% - Accent5 5 2 6 5" xfId="9840"/>
    <cellStyle name="40% - Accent5 5 2 6 5 2" xfId="30055"/>
    <cellStyle name="40% - Accent5 5 2 6 6" xfId="9841"/>
    <cellStyle name="40% - Accent5 5 2 6 6 2" xfId="30056"/>
    <cellStyle name="40% - Accent5 5 2 6 7" xfId="9842"/>
    <cellStyle name="40% - Accent5 5 2 6 7 2" xfId="30057"/>
    <cellStyle name="40% - Accent5 5 2 6 8" xfId="9843"/>
    <cellStyle name="40% - Accent5 5 2 6 8 2" xfId="30058"/>
    <cellStyle name="40% - Accent5 5 2 6 9" xfId="9844"/>
    <cellStyle name="40% - Accent5 5 2 6 9 2" xfId="30059"/>
    <cellStyle name="40% - Accent5 5 2 7" xfId="1007"/>
    <cellStyle name="40% - Accent5 5 2 7 10" xfId="9846"/>
    <cellStyle name="40% - Accent5 5 2 7 10 2" xfId="30061"/>
    <cellStyle name="40% - Accent5 5 2 7 11" xfId="9845"/>
    <cellStyle name="40% - Accent5 5 2 7 11 2" xfId="30060"/>
    <cellStyle name="40% - Accent5 5 2 7 12" xfId="20467"/>
    <cellStyle name="40% - Accent5 5 2 7 12 2" xfId="36517"/>
    <cellStyle name="40% - Accent5 5 2 7 13" xfId="21963"/>
    <cellStyle name="40% - Accent5 5 2 7 2" xfId="1496"/>
    <cellStyle name="40% - Accent5 5 2 7 2 10" xfId="9847"/>
    <cellStyle name="40% - Accent5 5 2 7 2 10 2" xfId="30062"/>
    <cellStyle name="40% - Accent5 5 2 7 2 11" xfId="21215"/>
    <cellStyle name="40% - Accent5 5 2 7 2 12" xfId="22427"/>
    <cellStyle name="40% - Accent5 5 2 7 2 2" xfId="2639"/>
    <cellStyle name="40% - Accent5 5 2 7 2 2 2" xfId="9849"/>
    <cellStyle name="40% - Accent5 5 2 7 2 2 2 2" xfId="30064"/>
    <cellStyle name="40% - Accent5 5 2 7 2 2 3" xfId="9848"/>
    <cellStyle name="40% - Accent5 5 2 7 2 2 3 2" xfId="30063"/>
    <cellStyle name="40% - Accent5 5 2 7 2 2 4" xfId="23570"/>
    <cellStyle name="40% - Accent5 5 2 7 2 3" xfId="4107"/>
    <cellStyle name="40% - Accent5 5 2 7 2 3 2" xfId="9851"/>
    <cellStyle name="40% - Accent5 5 2 7 2 3 2 2" xfId="30066"/>
    <cellStyle name="40% - Accent5 5 2 7 2 3 3" xfId="9850"/>
    <cellStyle name="40% - Accent5 5 2 7 2 3 3 2" xfId="30065"/>
    <cellStyle name="40% - Accent5 5 2 7 2 3 4" xfId="25012"/>
    <cellStyle name="40% - Accent5 5 2 7 2 4" xfId="9852"/>
    <cellStyle name="40% - Accent5 5 2 7 2 4 2" xfId="30067"/>
    <cellStyle name="40% - Accent5 5 2 7 2 5" xfId="9853"/>
    <cellStyle name="40% - Accent5 5 2 7 2 5 2" xfId="30068"/>
    <cellStyle name="40% - Accent5 5 2 7 2 6" xfId="9854"/>
    <cellStyle name="40% - Accent5 5 2 7 2 6 2" xfId="30069"/>
    <cellStyle name="40% - Accent5 5 2 7 2 7" xfId="9855"/>
    <cellStyle name="40% - Accent5 5 2 7 2 7 2" xfId="30070"/>
    <cellStyle name="40% - Accent5 5 2 7 2 8" xfId="9856"/>
    <cellStyle name="40% - Accent5 5 2 7 2 8 2" xfId="30071"/>
    <cellStyle name="40% - Accent5 5 2 7 2 9" xfId="9857"/>
    <cellStyle name="40% - Accent5 5 2 7 2 9 2" xfId="30072"/>
    <cellStyle name="40% - Accent5 5 2 7 3" xfId="2638"/>
    <cellStyle name="40% - Accent5 5 2 7 3 2" xfId="9859"/>
    <cellStyle name="40% - Accent5 5 2 7 3 2 2" xfId="30074"/>
    <cellStyle name="40% - Accent5 5 2 7 3 3" xfId="9858"/>
    <cellStyle name="40% - Accent5 5 2 7 3 3 2" xfId="30073"/>
    <cellStyle name="40% - Accent5 5 2 7 3 4" xfId="23569"/>
    <cellStyle name="40% - Accent5 5 2 7 4" xfId="4106"/>
    <cellStyle name="40% - Accent5 5 2 7 4 2" xfId="9861"/>
    <cellStyle name="40% - Accent5 5 2 7 4 2 2" xfId="30076"/>
    <cellStyle name="40% - Accent5 5 2 7 4 3" xfId="9860"/>
    <cellStyle name="40% - Accent5 5 2 7 4 3 2" xfId="30075"/>
    <cellStyle name="40% - Accent5 5 2 7 4 4" xfId="25011"/>
    <cellStyle name="40% - Accent5 5 2 7 5" xfId="9862"/>
    <cellStyle name="40% - Accent5 5 2 7 5 2" xfId="30077"/>
    <cellStyle name="40% - Accent5 5 2 7 6" xfId="9863"/>
    <cellStyle name="40% - Accent5 5 2 7 6 2" xfId="30078"/>
    <cellStyle name="40% - Accent5 5 2 7 7" xfId="9864"/>
    <cellStyle name="40% - Accent5 5 2 7 7 2" xfId="30079"/>
    <cellStyle name="40% - Accent5 5 2 7 8" xfId="9865"/>
    <cellStyle name="40% - Accent5 5 2 7 8 2" xfId="30080"/>
    <cellStyle name="40% - Accent5 5 2 7 9" xfId="9866"/>
    <cellStyle name="40% - Accent5 5 2 7 9 2" xfId="30081"/>
    <cellStyle name="40% - Accent5 5 2 8" xfId="1497"/>
    <cellStyle name="40% - Accent5 5 2 8 10" xfId="9867"/>
    <cellStyle name="40% - Accent5 5 2 8 10 2" xfId="30082"/>
    <cellStyle name="40% - Accent5 5 2 8 11" xfId="20617"/>
    <cellStyle name="40% - Accent5 5 2 8 12" xfId="22428"/>
    <cellStyle name="40% - Accent5 5 2 8 2" xfId="2640"/>
    <cellStyle name="40% - Accent5 5 2 8 2 2" xfId="9869"/>
    <cellStyle name="40% - Accent5 5 2 8 2 2 2" xfId="30084"/>
    <cellStyle name="40% - Accent5 5 2 8 2 3" xfId="9868"/>
    <cellStyle name="40% - Accent5 5 2 8 2 3 2" xfId="30083"/>
    <cellStyle name="40% - Accent5 5 2 8 2 4" xfId="23571"/>
    <cellStyle name="40% - Accent5 5 2 8 3" xfId="4108"/>
    <cellStyle name="40% - Accent5 5 2 8 3 2" xfId="9871"/>
    <cellStyle name="40% - Accent5 5 2 8 3 2 2" xfId="30086"/>
    <cellStyle name="40% - Accent5 5 2 8 3 3" xfId="9870"/>
    <cellStyle name="40% - Accent5 5 2 8 3 3 2" xfId="30085"/>
    <cellStyle name="40% - Accent5 5 2 8 3 4" xfId="25013"/>
    <cellStyle name="40% - Accent5 5 2 8 4" xfId="9872"/>
    <cellStyle name="40% - Accent5 5 2 8 4 2" xfId="30087"/>
    <cellStyle name="40% - Accent5 5 2 8 5" xfId="9873"/>
    <cellStyle name="40% - Accent5 5 2 8 5 2" xfId="30088"/>
    <cellStyle name="40% - Accent5 5 2 8 6" xfId="9874"/>
    <cellStyle name="40% - Accent5 5 2 8 6 2" xfId="30089"/>
    <cellStyle name="40% - Accent5 5 2 8 7" xfId="9875"/>
    <cellStyle name="40% - Accent5 5 2 8 7 2" xfId="30090"/>
    <cellStyle name="40% - Accent5 5 2 8 8" xfId="9876"/>
    <cellStyle name="40% - Accent5 5 2 8 8 2" xfId="30091"/>
    <cellStyle name="40% - Accent5 5 2 8 9" xfId="9877"/>
    <cellStyle name="40% - Accent5 5 2 8 9 2" xfId="30092"/>
    <cellStyle name="40% - Accent5 5 2 9" xfId="2627"/>
    <cellStyle name="40% - Accent5 5 2 9 10" xfId="9878"/>
    <cellStyle name="40% - Accent5 5 2 9 10 2" xfId="30093"/>
    <cellStyle name="40% - Accent5 5 2 9 11" xfId="23558"/>
    <cellStyle name="40% - Accent5 5 2 9 2" xfId="9879"/>
    <cellStyle name="40% - Accent5 5 2 9 2 2" xfId="9880"/>
    <cellStyle name="40% - Accent5 5 2 9 2 2 2" xfId="30095"/>
    <cellStyle name="40% - Accent5 5 2 9 2 3" xfId="30094"/>
    <cellStyle name="40% - Accent5 5 2 9 3" xfId="9881"/>
    <cellStyle name="40% - Accent5 5 2 9 3 2" xfId="9882"/>
    <cellStyle name="40% - Accent5 5 2 9 3 2 2" xfId="30097"/>
    <cellStyle name="40% - Accent5 5 2 9 3 3" xfId="30096"/>
    <cellStyle name="40% - Accent5 5 2 9 4" xfId="9883"/>
    <cellStyle name="40% - Accent5 5 2 9 4 2" xfId="30098"/>
    <cellStyle name="40% - Accent5 5 2 9 5" xfId="9884"/>
    <cellStyle name="40% - Accent5 5 2 9 5 2" xfId="30099"/>
    <cellStyle name="40% - Accent5 5 2 9 6" xfId="9885"/>
    <cellStyle name="40% - Accent5 5 2 9 6 2" xfId="30100"/>
    <cellStyle name="40% - Accent5 5 2 9 7" xfId="9886"/>
    <cellStyle name="40% - Accent5 5 2 9 7 2" xfId="30101"/>
    <cellStyle name="40% - Accent5 5 2 9 8" xfId="9887"/>
    <cellStyle name="40% - Accent5 5 2 9 8 2" xfId="30102"/>
    <cellStyle name="40% - Accent5 5 2 9 9" xfId="9888"/>
    <cellStyle name="40% - Accent5 5 2 9 9 2" xfId="30103"/>
    <cellStyle name="40% - Accent5 5 20" xfId="9680"/>
    <cellStyle name="40% - Accent5 5 20 2" xfId="29895"/>
    <cellStyle name="40% - Accent5 5 21" xfId="19850"/>
    <cellStyle name="40% - Accent5 5 21 2" xfId="35900"/>
    <cellStyle name="40% - Accent5 5 22" xfId="21346"/>
    <cellStyle name="40% - Accent5 5 3" xfId="312"/>
    <cellStyle name="40% - Accent5 5 3 10" xfId="4109"/>
    <cellStyle name="40% - Accent5 5 3 10 2" xfId="9890"/>
    <cellStyle name="40% - Accent5 5 3 10 2 2" xfId="30105"/>
    <cellStyle name="40% - Accent5 5 3 10 3" xfId="25014"/>
    <cellStyle name="40% - Accent5 5 3 11" xfId="9889"/>
    <cellStyle name="40% - Accent5 5 3 11 2" xfId="30104"/>
    <cellStyle name="40% - Accent5 5 3 12" xfId="19912"/>
    <cellStyle name="40% - Accent5 5 3 12 2" xfId="35962"/>
    <cellStyle name="40% - Accent5 5 3 13" xfId="21408"/>
    <cellStyle name="40% - Accent5 5 3 2" xfId="564"/>
    <cellStyle name="40% - Accent5 5 3 2 10" xfId="9891"/>
    <cellStyle name="40% - Accent5 5 3 2 10 2" xfId="30106"/>
    <cellStyle name="40% - Accent5 5 3 2 11" xfId="20054"/>
    <cellStyle name="40% - Accent5 5 3 2 11 2" xfId="36104"/>
    <cellStyle name="40% - Accent5 5 3 2 12" xfId="21550"/>
    <cellStyle name="40% - Accent5 5 3 2 2" xfId="1498"/>
    <cellStyle name="40% - Accent5 5 3 2 2 2" xfId="2643"/>
    <cellStyle name="40% - Accent5 5 3 2 2 2 2" xfId="9893"/>
    <cellStyle name="40% - Accent5 5 3 2 2 2 2 2" xfId="30108"/>
    <cellStyle name="40% - Accent5 5 3 2 2 2 3" xfId="23574"/>
    <cellStyle name="40% - Accent5 5 3 2 2 3" xfId="4111"/>
    <cellStyle name="40% - Accent5 5 3 2 2 3 2" xfId="25016"/>
    <cellStyle name="40% - Accent5 5 3 2 2 4" xfId="9892"/>
    <cellStyle name="40% - Accent5 5 3 2 2 4 2" xfId="30107"/>
    <cellStyle name="40% - Accent5 5 3 2 2 5" xfId="20802"/>
    <cellStyle name="40% - Accent5 5 3 2 2 6" xfId="22429"/>
    <cellStyle name="40% - Accent5 5 3 2 3" xfId="2642"/>
    <cellStyle name="40% - Accent5 5 3 2 3 2" xfId="9895"/>
    <cellStyle name="40% - Accent5 5 3 2 3 2 2" xfId="30110"/>
    <cellStyle name="40% - Accent5 5 3 2 3 3" xfId="9894"/>
    <cellStyle name="40% - Accent5 5 3 2 3 3 2" xfId="30109"/>
    <cellStyle name="40% - Accent5 5 3 2 3 4" xfId="23573"/>
    <cellStyle name="40% - Accent5 5 3 2 4" xfId="4110"/>
    <cellStyle name="40% - Accent5 5 3 2 4 2" xfId="9896"/>
    <cellStyle name="40% - Accent5 5 3 2 4 2 2" xfId="30111"/>
    <cellStyle name="40% - Accent5 5 3 2 4 3" xfId="25015"/>
    <cellStyle name="40% - Accent5 5 3 2 5" xfId="9897"/>
    <cellStyle name="40% - Accent5 5 3 2 5 2" xfId="30112"/>
    <cellStyle name="40% - Accent5 5 3 2 6" xfId="9898"/>
    <cellStyle name="40% - Accent5 5 3 2 6 2" xfId="30113"/>
    <cellStyle name="40% - Accent5 5 3 2 7" xfId="9899"/>
    <cellStyle name="40% - Accent5 5 3 2 7 2" xfId="30114"/>
    <cellStyle name="40% - Accent5 5 3 2 8" xfId="9900"/>
    <cellStyle name="40% - Accent5 5 3 2 8 2" xfId="30115"/>
    <cellStyle name="40% - Accent5 5 3 2 9" xfId="9901"/>
    <cellStyle name="40% - Accent5 5 3 2 9 2" xfId="30116"/>
    <cellStyle name="40% - Accent5 5 3 3" xfId="686"/>
    <cellStyle name="40% - Accent5 5 3 3 2" xfId="1499"/>
    <cellStyle name="40% - Accent5 5 3 3 2 2" xfId="2645"/>
    <cellStyle name="40% - Accent5 5 3 3 2 2 2" xfId="23576"/>
    <cellStyle name="40% - Accent5 5 3 3 2 3" xfId="4113"/>
    <cellStyle name="40% - Accent5 5 3 3 2 3 2" xfId="25018"/>
    <cellStyle name="40% - Accent5 5 3 3 2 4" xfId="9903"/>
    <cellStyle name="40% - Accent5 5 3 3 2 4 2" xfId="30118"/>
    <cellStyle name="40% - Accent5 5 3 3 2 5" xfId="20912"/>
    <cellStyle name="40% - Accent5 5 3 3 2 6" xfId="22430"/>
    <cellStyle name="40% - Accent5 5 3 3 3" xfId="2644"/>
    <cellStyle name="40% - Accent5 5 3 3 3 2" xfId="9904"/>
    <cellStyle name="40% - Accent5 5 3 3 3 2 2" xfId="30119"/>
    <cellStyle name="40% - Accent5 5 3 3 3 3" xfId="23575"/>
    <cellStyle name="40% - Accent5 5 3 3 4" xfId="4112"/>
    <cellStyle name="40% - Accent5 5 3 3 4 2" xfId="25017"/>
    <cellStyle name="40% - Accent5 5 3 3 5" xfId="9902"/>
    <cellStyle name="40% - Accent5 5 3 3 5 2" xfId="30117"/>
    <cellStyle name="40% - Accent5 5 3 3 6" xfId="20164"/>
    <cellStyle name="40% - Accent5 5 3 3 6 2" xfId="36214"/>
    <cellStyle name="40% - Accent5 5 3 3 7" xfId="21660"/>
    <cellStyle name="40% - Accent5 5 3 4" xfId="809"/>
    <cellStyle name="40% - Accent5 5 3 4 2" xfId="1500"/>
    <cellStyle name="40% - Accent5 5 3 4 2 2" xfId="2647"/>
    <cellStyle name="40% - Accent5 5 3 4 2 2 2" xfId="23578"/>
    <cellStyle name="40% - Accent5 5 3 4 2 3" xfId="4115"/>
    <cellStyle name="40% - Accent5 5 3 4 2 3 2" xfId="25020"/>
    <cellStyle name="40% - Accent5 5 3 4 2 4" xfId="9906"/>
    <cellStyle name="40% - Accent5 5 3 4 2 4 2" xfId="30121"/>
    <cellStyle name="40% - Accent5 5 3 4 2 5" xfId="21026"/>
    <cellStyle name="40% - Accent5 5 3 4 2 6" xfId="22431"/>
    <cellStyle name="40% - Accent5 5 3 4 3" xfId="2646"/>
    <cellStyle name="40% - Accent5 5 3 4 3 2" xfId="9907"/>
    <cellStyle name="40% - Accent5 5 3 4 3 2 2" xfId="30122"/>
    <cellStyle name="40% - Accent5 5 3 4 3 3" xfId="23577"/>
    <cellStyle name="40% - Accent5 5 3 4 4" xfId="4114"/>
    <cellStyle name="40% - Accent5 5 3 4 4 2" xfId="25019"/>
    <cellStyle name="40% - Accent5 5 3 4 5" xfId="9905"/>
    <cellStyle name="40% - Accent5 5 3 4 5 2" xfId="30120"/>
    <cellStyle name="40% - Accent5 5 3 4 6" xfId="20278"/>
    <cellStyle name="40% - Accent5 5 3 4 6 2" xfId="36328"/>
    <cellStyle name="40% - Accent5 5 3 4 7" xfId="21774"/>
    <cellStyle name="40% - Accent5 5 3 5" xfId="927"/>
    <cellStyle name="40% - Accent5 5 3 5 2" xfId="1501"/>
    <cellStyle name="40% - Accent5 5 3 5 2 2" xfId="2649"/>
    <cellStyle name="40% - Accent5 5 3 5 2 2 2" xfId="23580"/>
    <cellStyle name="40% - Accent5 5 3 5 2 3" xfId="4117"/>
    <cellStyle name="40% - Accent5 5 3 5 2 3 2" xfId="25022"/>
    <cellStyle name="40% - Accent5 5 3 5 2 4" xfId="9909"/>
    <cellStyle name="40% - Accent5 5 3 5 2 4 2" xfId="30124"/>
    <cellStyle name="40% - Accent5 5 3 5 2 5" xfId="21138"/>
    <cellStyle name="40% - Accent5 5 3 5 2 6" xfId="22432"/>
    <cellStyle name="40% - Accent5 5 3 5 3" xfId="2648"/>
    <cellStyle name="40% - Accent5 5 3 5 3 2" xfId="23579"/>
    <cellStyle name="40% - Accent5 5 3 5 4" xfId="4116"/>
    <cellStyle name="40% - Accent5 5 3 5 4 2" xfId="25021"/>
    <cellStyle name="40% - Accent5 5 3 5 5" xfId="9908"/>
    <cellStyle name="40% - Accent5 5 3 5 5 2" xfId="30123"/>
    <cellStyle name="40% - Accent5 5 3 5 6" xfId="20390"/>
    <cellStyle name="40% - Accent5 5 3 5 6 2" xfId="36440"/>
    <cellStyle name="40% - Accent5 5 3 5 7" xfId="21886"/>
    <cellStyle name="40% - Accent5 5 3 6" xfId="1046"/>
    <cellStyle name="40% - Accent5 5 3 6 2" xfId="1502"/>
    <cellStyle name="40% - Accent5 5 3 6 2 2" xfId="2651"/>
    <cellStyle name="40% - Accent5 5 3 6 2 2 2" xfId="23582"/>
    <cellStyle name="40% - Accent5 5 3 6 2 3" xfId="4119"/>
    <cellStyle name="40% - Accent5 5 3 6 2 3 2" xfId="25024"/>
    <cellStyle name="40% - Accent5 5 3 6 2 4" xfId="9911"/>
    <cellStyle name="40% - Accent5 5 3 6 2 4 2" xfId="30126"/>
    <cellStyle name="40% - Accent5 5 3 6 2 5" xfId="21254"/>
    <cellStyle name="40% - Accent5 5 3 6 2 6" xfId="22433"/>
    <cellStyle name="40% - Accent5 5 3 6 3" xfId="2650"/>
    <cellStyle name="40% - Accent5 5 3 6 3 2" xfId="23581"/>
    <cellStyle name="40% - Accent5 5 3 6 4" xfId="4118"/>
    <cellStyle name="40% - Accent5 5 3 6 4 2" xfId="25023"/>
    <cellStyle name="40% - Accent5 5 3 6 5" xfId="9910"/>
    <cellStyle name="40% - Accent5 5 3 6 5 2" xfId="30125"/>
    <cellStyle name="40% - Accent5 5 3 6 6" xfId="20506"/>
    <cellStyle name="40% - Accent5 5 3 6 6 2" xfId="36556"/>
    <cellStyle name="40% - Accent5 5 3 6 7" xfId="22002"/>
    <cellStyle name="40% - Accent5 5 3 7" xfId="410"/>
    <cellStyle name="40% - Accent5 5 3 7 2" xfId="1503"/>
    <cellStyle name="40% - Accent5 5 3 7 2 2" xfId="2653"/>
    <cellStyle name="40% - Accent5 5 3 7 2 2 2" xfId="23584"/>
    <cellStyle name="40% - Accent5 5 3 7 2 3" xfId="4121"/>
    <cellStyle name="40% - Accent5 5 3 7 2 3 2" xfId="25026"/>
    <cellStyle name="40% - Accent5 5 3 7 2 4" xfId="9913"/>
    <cellStyle name="40% - Accent5 5 3 7 2 4 2" xfId="30128"/>
    <cellStyle name="40% - Accent5 5 3 7 2 5" xfId="20696"/>
    <cellStyle name="40% - Accent5 5 3 7 2 6" xfId="22434"/>
    <cellStyle name="40% - Accent5 5 3 7 3" xfId="2652"/>
    <cellStyle name="40% - Accent5 5 3 7 3 2" xfId="23583"/>
    <cellStyle name="40% - Accent5 5 3 7 4" xfId="4120"/>
    <cellStyle name="40% - Accent5 5 3 7 4 2" xfId="25025"/>
    <cellStyle name="40% - Accent5 5 3 7 5" xfId="9912"/>
    <cellStyle name="40% - Accent5 5 3 7 5 2" xfId="30127"/>
    <cellStyle name="40% - Accent5 5 3 7 6" xfId="19948"/>
    <cellStyle name="40% - Accent5 5 3 7 6 2" xfId="35998"/>
    <cellStyle name="40% - Accent5 5 3 7 7" xfId="21444"/>
    <cellStyle name="40% - Accent5 5 3 8" xfId="1504"/>
    <cellStyle name="40% - Accent5 5 3 8 2" xfId="2654"/>
    <cellStyle name="40% - Accent5 5 3 8 2 2" xfId="23585"/>
    <cellStyle name="40% - Accent5 5 3 8 3" xfId="4122"/>
    <cellStyle name="40% - Accent5 5 3 8 3 2" xfId="25027"/>
    <cellStyle name="40% - Accent5 5 3 8 4" xfId="9914"/>
    <cellStyle name="40% - Accent5 5 3 8 4 2" xfId="30129"/>
    <cellStyle name="40% - Accent5 5 3 8 5" xfId="20660"/>
    <cellStyle name="40% - Accent5 5 3 8 6" xfId="22435"/>
    <cellStyle name="40% - Accent5 5 3 9" xfId="2641"/>
    <cellStyle name="40% - Accent5 5 3 9 2" xfId="9915"/>
    <cellStyle name="40% - Accent5 5 3 9 2 2" xfId="30130"/>
    <cellStyle name="40% - Accent5 5 3 9 3" xfId="23572"/>
    <cellStyle name="40% - Accent5 5 4" xfId="499"/>
    <cellStyle name="40% - Accent5 5 4 10" xfId="9917"/>
    <cellStyle name="40% - Accent5 5 4 10 2" xfId="30132"/>
    <cellStyle name="40% - Accent5 5 4 11" xfId="9916"/>
    <cellStyle name="40% - Accent5 5 4 11 2" xfId="30131"/>
    <cellStyle name="40% - Accent5 5 4 12" xfId="19990"/>
    <cellStyle name="40% - Accent5 5 4 12 2" xfId="36040"/>
    <cellStyle name="40% - Accent5 5 4 13" xfId="21486"/>
    <cellStyle name="40% - Accent5 5 4 2" xfId="1505"/>
    <cellStyle name="40% - Accent5 5 4 2 10" xfId="9918"/>
    <cellStyle name="40% - Accent5 5 4 2 10 2" xfId="30133"/>
    <cellStyle name="40% - Accent5 5 4 2 11" xfId="20738"/>
    <cellStyle name="40% - Accent5 5 4 2 12" xfId="22436"/>
    <cellStyle name="40% - Accent5 5 4 2 2" xfId="2656"/>
    <cellStyle name="40% - Accent5 5 4 2 2 2" xfId="9920"/>
    <cellStyle name="40% - Accent5 5 4 2 2 2 2" xfId="30135"/>
    <cellStyle name="40% - Accent5 5 4 2 2 3" xfId="9919"/>
    <cellStyle name="40% - Accent5 5 4 2 2 3 2" xfId="30134"/>
    <cellStyle name="40% - Accent5 5 4 2 2 4" xfId="23587"/>
    <cellStyle name="40% - Accent5 5 4 2 3" xfId="4124"/>
    <cellStyle name="40% - Accent5 5 4 2 3 2" xfId="9922"/>
    <cellStyle name="40% - Accent5 5 4 2 3 2 2" xfId="30137"/>
    <cellStyle name="40% - Accent5 5 4 2 3 3" xfId="9921"/>
    <cellStyle name="40% - Accent5 5 4 2 3 3 2" xfId="30136"/>
    <cellStyle name="40% - Accent5 5 4 2 3 4" xfId="25029"/>
    <cellStyle name="40% - Accent5 5 4 2 4" xfId="9923"/>
    <cellStyle name="40% - Accent5 5 4 2 4 2" xfId="30138"/>
    <cellStyle name="40% - Accent5 5 4 2 5" xfId="9924"/>
    <cellStyle name="40% - Accent5 5 4 2 5 2" xfId="30139"/>
    <cellStyle name="40% - Accent5 5 4 2 6" xfId="9925"/>
    <cellStyle name="40% - Accent5 5 4 2 6 2" xfId="30140"/>
    <cellStyle name="40% - Accent5 5 4 2 7" xfId="9926"/>
    <cellStyle name="40% - Accent5 5 4 2 7 2" xfId="30141"/>
    <cellStyle name="40% - Accent5 5 4 2 8" xfId="9927"/>
    <cellStyle name="40% - Accent5 5 4 2 8 2" xfId="30142"/>
    <cellStyle name="40% - Accent5 5 4 2 9" xfId="9928"/>
    <cellStyle name="40% - Accent5 5 4 2 9 2" xfId="30143"/>
    <cellStyle name="40% - Accent5 5 4 3" xfId="2655"/>
    <cellStyle name="40% - Accent5 5 4 3 2" xfId="9930"/>
    <cellStyle name="40% - Accent5 5 4 3 2 2" xfId="30145"/>
    <cellStyle name="40% - Accent5 5 4 3 3" xfId="9929"/>
    <cellStyle name="40% - Accent5 5 4 3 3 2" xfId="30144"/>
    <cellStyle name="40% - Accent5 5 4 3 4" xfId="23586"/>
    <cellStyle name="40% - Accent5 5 4 4" xfId="4123"/>
    <cellStyle name="40% - Accent5 5 4 4 2" xfId="9932"/>
    <cellStyle name="40% - Accent5 5 4 4 2 2" xfId="30147"/>
    <cellStyle name="40% - Accent5 5 4 4 3" xfId="9931"/>
    <cellStyle name="40% - Accent5 5 4 4 3 2" xfId="30146"/>
    <cellStyle name="40% - Accent5 5 4 4 4" xfId="25028"/>
    <cellStyle name="40% - Accent5 5 4 5" xfId="9933"/>
    <cellStyle name="40% - Accent5 5 4 5 2" xfId="30148"/>
    <cellStyle name="40% - Accent5 5 4 6" xfId="9934"/>
    <cellStyle name="40% - Accent5 5 4 6 2" xfId="30149"/>
    <cellStyle name="40% - Accent5 5 4 7" xfId="9935"/>
    <cellStyle name="40% - Accent5 5 4 7 2" xfId="30150"/>
    <cellStyle name="40% - Accent5 5 4 8" xfId="9936"/>
    <cellStyle name="40% - Accent5 5 4 8 2" xfId="30151"/>
    <cellStyle name="40% - Accent5 5 4 9" xfId="9937"/>
    <cellStyle name="40% - Accent5 5 4 9 2" xfId="30152"/>
    <cellStyle name="40% - Accent5 5 5" xfId="624"/>
    <cellStyle name="40% - Accent5 5 5 10" xfId="9939"/>
    <cellStyle name="40% - Accent5 5 5 10 2" xfId="30154"/>
    <cellStyle name="40% - Accent5 5 5 11" xfId="9938"/>
    <cellStyle name="40% - Accent5 5 5 11 2" xfId="30153"/>
    <cellStyle name="40% - Accent5 5 5 12" xfId="20102"/>
    <cellStyle name="40% - Accent5 5 5 12 2" xfId="36152"/>
    <cellStyle name="40% - Accent5 5 5 13" xfId="21598"/>
    <cellStyle name="40% - Accent5 5 5 2" xfId="1506"/>
    <cellStyle name="40% - Accent5 5 5 2 10" xfId="9940"/>
    <cellStyle name="40% - Accent5 5 5 2 10 2" xfId="30155"/>
    <cellStyle name="40% - Accent5 5 5 2 11" xfId="20850"/>
    <cellStyle name="40% - Accent5 5 5 2 12" xfId="22437"/>
    <cellStyle name="40% - Accent5 5 5 2 2" xfId="2658"/>
    <cellStyle name="40% - Accent5 5 5 2 2 2" xfId="9942"/>
    <cellStyle name="40% - Accent5 5 5 2 2 2 2" xfId="30157"/>
    <cellStyle name="40% - Accent5 5 5 2 2 3" xfId="9941"/>
    <cellStyle name="40% - Accent5 5 5 2 2 3 2" xfId="30156"/>
    <cellStyle name="40% - Accent5 5 5 2 2 4" xfId="23589"/>
    <cellStyle name="40% - Accent5 5 5 2 3" xfId="4126"/>
    <cellStyle name="40% - Accent5 5 5 2 3 2" xfId="9944"/>
    <cellStyle name="40% - Accent5 5 5 2 3 2 2" xfId="30159"/>
    <cellStyle name="40% - Accent5 5 5 2 3 3" xfId="9943"/>
    <cellStyle name="40% - Accent5 5 5 2 3 3 2" xfId="30158"/>
    <cellStyle name="40% - Accent5 5 5 2 3 4" xfId="25031"/>
    <cellStyle name="40% - Accent5 5 5 2 4" xfId="9945"/>
    <cellStyle name="40% - Accent5 5 5 2 4 2" xfId="30160"/>
    <cellStyle name="40% - Accent5 5 5 2 5" xfId="9946"/>
    <cellStyle name="40% - Accent5 5 5 2 5 2" xfId="30161"/>
    <cellStyle name="40% - Accent5 5 5 2 6" xfId="9947"/>
    <cellStyle name="40% - Accent5 5 5 2 6 2" xfId="30162"/>
    <cellStyle name="40% - Accent5 5 5 2 7" xfId="9948"/>
    <cellStyle name="40% - Accent5 5 5 2 7 2" xfId="30163"/>
    <cellStyle name="40% - Accent5 5 5 2 8" xfId="9949"/>
    <cellStyle name="40% - Accent5 5 5 2 8 2" xfId="30164"/>
    <cellStyle name="40% - Accent5 5 5 2 9" xfId="9950"/>
    <cellStyle name="40% - Accent5 5 5 2 9 2" xfId="30165"/>
    <cellStyle name="40% - Accent5 5 5 3" xfId="2657"/>
    <cellStyle name="40% - Accent5 5 5 3 2" xfId="9952"/>
    <cellStyle name="40% - Accent5 5 5 3 2 2" xfId="30167"/>
    <cellStyle name="40% - Accent5 5 5 3 3" xfId="9951"/>
    <cellStyle name="40% - Accent5 5 5 3 3 2" xfId="30166"/>
    <cellStyle name="40% - Accent5 5 5 3 4" xfId="23588"/>
    <cellStyle name="40% - Accent5 5 5 4" xfId="4125"/>
    <cellStyle name="40% - Accent5 5 5 4 2" xfId="9954"/>
    <cellStyle name="40% - Accent5 5 5 4 2 2" xfId="30169"/>
    <cellStyle name="40% - Accent5 5 5 4 3" xfId="9953"/>
    <cellStyle name="40% - Accent5 5 5 4 3 2" xfId="30168"/>
    <cellStyle name="40% - Accent5 5 5 4 4" xfId="25030"/>
    <cellStyle name="40% - Accent5 5 5 5" xfId="9955"/>
    <cellStyle name="40% - Accent5 5 5 5 2" xfId="30170"/>
    <cellStyle name="40% - Accent5 5 5 6" xfId="9956"/>
    <cellStyle name="40% - Accent5 5 5 6 2" xfId="30171"/>
    <cellStyle name="40% - Accent5 5 5 7" xfId="9957"/>
    <cellStyle name="40% - Accent5 5 5 7 2" xfId="30172"/>
    <cellStyle name="40% - Accent5 5 5 8" xfId="9958"/>
    <cellStyle name="40% - Accent5 5 5 8 2" xfId="30173"/>
    <cellStyle name="40% - Accent5 5 5 9" xfId="9959"/>
    <cellStyle name="40% - Accent5 5 5 9 2" xfId="30174"/>
    <cellStyle name="40% - Accent5 5 6" xfId="746"/>
    <cellStyle name="40% - Accent5 5 6 10" xfId="9961"/>
    <cellStyle name="40% - Accent5 5 6 10 2" xfId="30176"/>
    <cellStyle name="40% - Accent5 5 6 11" xfId="9960"/>
    <cellStyle name="40% - Accent5 5 6 11 2" xfId="30175"/>
    <cellStyle name="40% - Accent5 5 6 12" xfId="20216"/>
    <cellStyle name="40% - Accent5 5 6 12 2" xfId="36266"/>
    <cellStyle name="40% - Accent5 5 6 13" xfId="21712"/>
    <cellStyle name="40% - Accent5 5 6 2" xfId="1507"/>
    <cellStyle name="40% - Accent5 5 6 2 10" xfId="9962"/>
    <cellStyle name="40% - Accent5 5 6 2 10 2" xfId="30177"/>
    <cellStyle name="40% - Accent5 5 6 2 11" xfId="20964"/>
    <cellStyle name="40% - Accent5 5 6 2 12" xfId="22438"/>
    <cellStyle name="40% - Accent5 5 6 2 2" xfId="2660"/>
    <cellStyle name="40% - Accent5 5 6 2 2 2" xfId="9964"/>
    <cellStyle name="40% - Accent5 5 6 2 2 2 2" xfId="30179"/>
    <cellStyle name="40% - Accent5 5 6 2 2 3" xfId="9963"/>
    <cellStyle name="40% - Accent5 5 6 2 2 3 2" xfId="30178"/>
    <cellStyle name="40% - Accent5 5 6 2 2 4" xfId="23591"/>
    <cellStyle name="40% - Accent5 5 6 2 3" xfId="4128"/>
    <cellStyle name="40% - Accent5 5 6 2 3 2" xfId="9966"/>
    <cellStyle name="40% - Accent5 5 6 2 3 2 2" xfId="30181"/>
    <cellStyle name="40% - Accent5 5 6 2 3 3" xfId="9965"/>
    <cellStyle name="40% - Accent5 5 6 2 3 3 2" xfId="30180"/>
    <cellStyle name="40% - Accent5 5 6 2 3 4" xfId="25033"/>
    <cellStyle name="40% - Accent5 5 6 2 4" xfId="9967"/>
    <cellStyle name="40% - Accent5 5 6 2 4 2" xfId="30182"/>
    <cellStyle name="40% - Accent5 5 6 2 5" xfId="9968"/>
    <cellStyle name="40% - Accent5 5 6 2 5 2" xfId="30183"/>
    <cellStyle name="40% - Accent5 5 6 2 6" xfId="9969"/>
    <cellStyle name="40% - Accent5 5 6 2 6 2" xfId="30184"/>
    <cellStyle name="40% - Accent5 5 6 2 7" xfId="9970"/>
    <cellStyle name="40% - Accent5 5 6 2 7 2" xfId="30185"/>
    <cellStyle name="40% - Accent5 5 6 2 8" xfId="9971"/>
    <cellStyle name="40% - Accent5 5 6 2 8 2" xfId="30186"/>
    <cellStyle name="40% - Accent5 5 6 2 9" xfId="9972"/>
    <cellStyle name="40% - Accent5 5 6 2 9 2" xfId="30187"/>
    <cellStyle name="40% - Accent5 5 6 3" xfId="2659"/>
    <cellStyle name="40% - Accent5 5 6 3 2" xfId="9974"/>
    <cellStyle name="40% - Accent5 5 6 3 2 2" xfId="30189"/>
    <cellStyle name="40% - Accent5 5 6 3 3" xfId="9973"/>
    <cellStyle name="40% - Accent5 5 6 3 3 2" xfId="30188"/>
    <cellStyle name="40% - Accent5 5 6 3 4" xfId="23590"/>
    <cellStyle name="40% - Accent5 5 6 4" xfId="4127"/>
    <cellStyle name="40% - Accent5 5 6 4 2" xfId="9976"/>
    <cellStyle name="40% - Accent5 5 6 4 2 2" xfId="30191"/>
    <cellStyle name="40% - Accent5 5 6 4 3" xfId="9975"/>
    <cellStyle name="40% - Accent5 5 6 4 3 2" xfId="30190"/>
    <cellStyle name="40% - Accent5 5 6 4 4" xfId="25032"/>
    <cellStyle name="40% - Accent5 5 6 5" xfId="9977"/>
    <cellStyle name="40% - Accent5 5 6 5 2" xfId="30192"/>
    <cellStyle name="40% - Accent5 5 6 6" xfId="9978"/>
    <cellStyle name="40% - Accent5 5 6 6 2" xfId="30193"/>
    <cellStyle name="40% - Accent5 5 6 7" xfId="9979"/>
    <cellStyle name="40% - Accent5 5 6 7 2" xfId="30194"/>
    <cellStyle name="40% - Accent5 5 6 8" xfId="9980"/>
    <cellStyle name="40% - Accent5 5 6 8 2" xfId="30195"/>
    <cellStyle name="40% - Accent5 5 6 9" xfId="9981"/>
    <cellStyle name="40% - Accent5 5 6 9 2" xfId="30196"/>
    <cellStyle name="40% - Accent5 5 7" xfId="865"/>
    <cellStyle name="40% - Accent5 5 7 10" xfId="9983"/>
    <cellStyle name="40% - Accent5 5 7 10 2" xfId="30198"/>
    <cellStyle name="40% - Accent5 5 7 11" xfId="9982"/>
    <cellStyle name="40% - Accent5 5 7 11 2" xfId="30197"/>
    <cellStyle name="40% - Accent5 5 7 12" xfId="20328"/>
    <cellStyle name="40% - Accent5 5 7 12 2" xfId="36378"/>
    <cellStyle name="40% - Accent5 5 7 13" xfId="21824"/>
    <cellStyle name="40% - Accent5 5 7 2" xfId="1508"/>
    <cellStyle name="40% - Accent5 5 7 2 10" xfId="9984"/>
    <cellStyle name="40% - Accent5 5 7 2 10 2" xfId="30199"/>
    <cellStyle name="40% - Accent5 5 7 2 11" xfId="21076"/>
    <cellStyle name="40% - Accent5 5 7 2 12" xfId="22439"/>
    <cellStyle name="40% - Accent5 5 7 2 2" xfId="2662"/>
    <cellStyle name="40% - Accent5 5 7 2 2 2" xfId="9986"/>
    <cellStyle name="40% - Accent5 5 7 2 2 2 2" xfId="30201"/>
    <cellStyle name="40% - Accent5 5 7 2 2 3" xfId="9985"/>
    <cellStyle name="40% - Accent5 5 7 2 2 3 2" xfId="30200"/>
    <cellStyle name="40% - Accent5 5 7 2 2 4" xfId="23593"/>
    <cellStyle name="40% - Accent5 5 7 2 3" xfId="4130"/>
    <cellStyle name="40% - Accent5 5 7 2 3 2" xfId="9988"/>
    <cellStyle name="40% - Accent5 5 7 2 3 2 2" xfId="30203"/>
    <cellStyle name="40% - Accent5 5 7 2 3 3" xfId="9987"/>
    <cellStyle name="40% - Accent5 5 7 2 3 3 2" xfId="30202"/>
    <cellStyle name="40% - Accent5 5 7 2 3 4" xfId="25035"/>
    <cellStyle name="40% - Accent5 5 7 2 4" xfId="9989"/>
    <cellStyle name="40% - Accent5 5 7 2 4 2" xfId="30204"/>
    <cellStyle name="40% - Accent5 5 7 2 5" xfId="9990"/>
    <cellStyle name="40% - Accent5 5 7 2 5 2" xfId="30205"/>
    <cellStyle name="40% - Accent5 5 7 2 6" xfId="9991"/>
    <cellStyle name="40% - Accent5 5 7 2 6 2" xfId="30206"/>
    <cellStyle name="40% - Accent5 5 7 2 7" xfId="9992"/>
    <cellStyle name="40% - Accent5 5 7 2 7 2" xfId="30207"/>
    <cellStyle name="40% - Accent5 5 7 2 8" xfId="9993"/>
    <cellStyle name="40% - Accent5 5 7 2 8 2" xfId="30208"/>
    <cellStyle name="40% - Accent5 5 7 2 9" xfId="9994"/>
    <cellStyle name="40% - Accent5 5 7 2 9 2" xfId="30209"/>
    <cellStyle name="40% - Accent5 5 7 3" xfId="2661"/>
    <cellStyle name="40% - Accent5 5 7 3 2" xfId="9996"/>
    <cellStyle name="40% - Accent5 5 7 3 2 2" xfId="30211"/>
    <cellStyle name="40% - Accent5 5 7 3 3" xfId="9995"/>
    <cellStyle name="40% - Accent5 5 7 3 3 2" xfId="30210"/>
    <cellStyle name="40% - Accent5 5 7 3 4" xfId="23592"/>
    <cellStyle name="40% - Accent5 5 7 4" xfId="4129"/>
    <cellStyle name="40% - Accent5 5 7 4 2" xfId="9998"/>
    <cellStyle name="40% - Accent5 5 7 4 2 2" xfId="30213"/>
    <cellStyle name="40% - Accent5 5 7 4 3" xfId="9997"/>
    <cellStyle name="40% - Accent5 5 7 4 3 2" xfId="30212"/>
    <cellStyle name="40% - Accent5 5 7 4 4" xfId="25034"/>
    <cellStyle name="40% - Accent5 5 7 5" xfId="9999"/>
    <cellStyle name="40% - Accent5 5 7 5 2" xfId="30214"/>
    <cellStyle name="40% - Accent5 5 7 6" xfId="10000"/>
    <cellStyle name="40% - Accent5 5 7 6 2" xfId="30215"/>
    <cellStyle name="40% - Accent5 5 7 7" xfId="10001"/>
    <cellStyle name="40% - Accent5 5 7 7 2" xfId="30216"/>
    <cellStyle name="40% - Accent5 5 7 8" xfId="10002"/>
    <cellStyle name="40% - Accent5 5 7 8 2" xfId="30217"/>
    <cellStyle name="40% - Accent5 5 7 9" xfId="10003"/>
    <cellStyle name="40% - Accent5 5 7 9 2" xfId="30218"/>
    <cellStyle name="40% - Accent5 5 8" xfId="982"/>
    <cellStyle name="40% - Accent5 5 8 10" xfId="10005"/>
    <cellStyle name="40% - Accent5 5 8 10 2" xfId="30220"/>
    <cellStyle name="40% - Accent5 5 8 11" xfId="10004"/>
    <cellStyle name="40% - Accent5 5 8 11 2" xfId="30219"/>
    <cellStyle name="40% - Accent5 5 8 12" xfId="20442"/>
    <cellStyle name="40% - Accent5 5 8 12 2" xfId="36492"/>
    <cellStyle name="40% - Accent5 5 8 13" xfId="21938"/>
    <cellStyle name="40% - Accent5 5 8 2" xfId="1509"/>
    <cellStyle name="40% - Accent5 5 8 2 10" xfId="10006"/>
    <cellStyle name="40% - Accent5 5 8 2 10 2" xfId="30221"/>
    <cellStyle name="40% - Accent5 5 8 2 11" xfId="21190"/>
    <cellStyle name="40% - Accent5 5 8 2 12" xfId="22440"/>
    <cellStyle name="40% - Accent5 5 8 2 2" xfId="2664"/>
    <cellStyle name="40% - Accent5 5 8 2 2 2" xfId="10008"/>
    <cellStyle name="40% - Accent5 5 8 2 2 2 2" xfId="30223"/>
    <cellStyle name="40% - Accent5 5 8 2 2 3" xfId="10007"/>
    <cellStyle name="40% - Accent5 5 8 2 2 3 2" xfId="30222"/>
    <cellStyle name="40% - Accent5 5 8 2 2 4" xfId="23595"/>
    <cellStyle name="40% - Accent5 5 8 2 3" xfId="4132"/>
    <cellStyle name="40% - Accent5 5 8 2 3 2" xfId="10010"/>
    <cellStyle name="40% - Accent5 5 8 2 3 2 2" xfId="30225"/>
    <cellStyle name="40% - Accent5 5 8 2 3 3" xfId="10009"/>
    <cellStyle name="40% - Accent5 5 8 2 3 3 2" xfId="30224"/>
    <cellStyle name="40% - Accent5 5 8 2 3 4" xfId="25037"/>
    <cellStyle name="40% - Accent5 5 8 2 4" xfId="10011"/>
    <cellStyle name="40% - Accent5 5 8 2 4 2" xfId="30226"/>
    <cellStyle name="40% - Accent5 5 8 2 5" xfId="10012"/>
    <cellStyle name="40% - Accent5 5 8 2 5 2" xfId="30227"/>
    <cellStyle name="40% - Accent5 5 8 2 6" xfId="10013"/>
    <cellStyle name="40% - Accent5 5 8 2 6 2" xfId="30228"/>
    <cellStyle name="40% - Accent5 5 8 2 7" xfId="10014"/>
    <cellStyle name="40% - Accent5 5 8 2 7 2" xfId="30229"/>
    <cellStyle name="40% - Accent5 5 8 2 8" xfId="10015"/>
    <cellStyle name="40% - Accent5 5 8 2 8 2" xfId="30230"/>
    <cellStyle name="40% - Accent5 5 8 2 9" xfId="10016"/>
    <cellStyle name="40% - Accent5 5 8 2 9 2" xfId="30231"/>
    <cellStyle name="40% - Accent5 5 8 3" xfId="2663"/>
    <cellStyle name="40% - Accent5 5 8 3 2" xfId="10018"/>
    <cellStyle name="40% - Accent5 5 8 3 2 2" xfId="30233"/>
    <cellStyle name="40% - Accent5 5 8 3 3" xfId="10017"/>
    <cellStyle name="40% - Accent5 5 8 3 3 2" xfId="30232"/>
    <cellStyle name="40% - Accent5 5 8 3 4" xfId="23594"/>
    <cellStyle name="40% - Accent5 5 8 4" xfId="4131"/>
    <cellStyle name="40% - Accent5 5 8 4 2" xfId="10020"/>
    <cellStyle name="40% - Accent5 5 8 4 2 2" xfId="30235"/>
    <cellStyle name="40% - Accent5 5 8 4 3" xfId="10019"/>
    <cellStyle name="40% - Accent5 5 8 4 3 2" xfId="30234"/>
    <cellStyle name="40% - Accent5 5 8 4 4" xfId="25036"/>
    <cellStyle name="40% - Accent5 5 8 5" xfId="10021"/>
    <cellStyle name="40% - Accent5 5 8 5 2" xfId="30236"/>
    <cellStyle name="40% - Accent5 5 8 6" xfId="10022"/>
    <cellStyle name="40% - Accent5 5 8 6 2" xfId="30237"/>
    <cellStyle name="40% - Accent5 5 8 7" xfId="10023"/>
    <cellStyle name="40% - Accent5 5 8 7 2" xfId="30238"/>
    <cellStyle name="40% - Accent5 5 8 8" xfId="10024"/>
    <cellStyle name="40% - Accent5 5 8 8 2" xfId="30239"/>
    <cellStyle name="40% - Accent5 5 8 9" xfId="10025"/>
    <cellStyle name="40% - Accent5 5 8 9 2" xfId="30240"/>
    <cellStyle name="40% - Accent5 5 9" xfId="946"/>
    <cellStyle name="40% - Accent5 5 9 10" xfId="10026"/>
    <cellStyle name="40% - Accent5 5 9 10 2" xfId="30241"/>
    <cellStyle name="40% - Accent5 5 9 11" xfId="20409"/>
    <cellStyle name="40% - Accent5 5 9 11 2" xfId="36459"/>
    <cellStyle name="40% - Accent5 5 9 12" xfId="21905"/>
    <cellStyle name="40% - Accent5 5 9 2" xfId="1510"/>
    <cellStyle name="40% - Accent5 5 9 2 2" xfId="2666"/>
    <cellStyle name="40% - Accent5 5 9 2 2 2" xfId="10028"/>
    <cellStyle name="40% - Accent5 5 9 2 2 2 2" xfId="30243"/>
    <cellStyle name="40% - Accent5 5 9 2 2 3" xfId="23597"/>
    <cellStyle name="40% - Accent5 5 9 2 3" xfId="4134"/>
    <cellStyle name="40% - Accent5 5 9 2 3 2" xfId="25039"/>
    <cellStyle name="40% - Accent5 5 9 2 4" xfId="10027"/>
    <cellStyle name="40% - Accent5 5 9 2 4 2" xfId="30242"/>
    <cellStyle name="40% - Accent5 5 9 2 5" xfId="21157"/>
    <cellStyle name="40% - Accent5 5 9 2 6" xfId="22441"/>
    <cellStyle name="40% - Accent5 5 9 3" xfId="2665"/>
    <cellStyle name="40% - Accent5 5 9 3 2" xfId="10030"/>
    <cellStyle name="40% - Accent5 5 9 3 2 2" xfId="30245"/>
    <cellStyle name="40% - Accent5 5 9 3 3" xfId="10029"/>
    <cellStyle name="40% - Accent5 5 9 3 3 2" xfId="30244"/>
    <cellStyle name="40% - Accent5 5 9 3 4" xfId="23596"/>
    <cellStyle name="40% - Accent5 5 9 4" xfId="4133"/>
    <cellStyle name="40% - Accent5 5 9 4 2" xfId="10031"/>
    <cellStyle name="40% - Accent5 5 9 4 2 2" xfId="30246"/>
    <cellStyle name="40% - Accent5 5 9 4 3" xfId="25038"/>
    <cellStyle name="40% - Accent5 5 9 5" xfId="10032"/>
    <cellStyle name="40% - Accent5 5 9 5 2" xfId="30247"/>
    <cellStyle name="40% - Accent5 5 9 6" xfId="10033"/>
    <cellStyle name="40% - Accent5 5 9 6 2" xfId="30248"/>
    <cellStyle name="40% - Accent5 5 9 7" xfId="10034"/>
    <cellStyle name="40% - Accent5 5 9 7 2" xfId="30249"/>
    <cellStyle name="40% - Accent5 5 9 8" xfId="10035"/>
    <cellStyle name="40% - Accent5 5 9 8 2" xfId="30250"/>
    <cellStyle name="40% - Accent5 5 9 9" xfId="10036"/>
    <cellStyle name="40% - Accent5 5 9 9 2" xfId="30251"/>
    <cellStyle name="40% - Accent5 6" xfId="293"/>
    <cellStyle name="40% - Accent5 6 10" xfId="4135"/>
    <cellStyle name="40% - Accent5 6 10 2" xfId="25040"/>
    <cellStyle name="40% - Accent5 6 11" xfId="10037"/>
    <cellStyle name="40% - Accent5 6 11 2" xfId="30252"/>
    <cellStyle name="40% - Accent5 6 12" xfId="19893"/>
    <cellStyle name="40% - Accent5 6 12 2" xfId="35943"/>
    <cellStyle name="40% - Accent5 6 13" xfId="21389"/>
    <cellStyle name="40% - Accent5 6 2" xfId="545"/>
    <cellStyle name="40% - Accent5 6 2 2" xfId="1511"/>
    <cellStyle name="40% - Accent5 6 2 2 2" xfId="2669"/>
    <cellStyle name="40% - Accent5 6 2 2 2 2" xfId="23600"/>
    <cellStyle name="40% - Accent5 6 2 2 3" xfId="4137"/>
    <cellStyle name="40% - Accent5 6 2 2 3 2" xfId="25042"/>
    <cellStyle name="40% - Accent5 6 2 2 4" xfId="10039"/>
    <cellStyle name="40% - Accent5 6 2 2 4 2" xfId="30254"/>
    <cellStyle name="40% - Accent5 6 2 2 5" xfId="20783"/>
    <cellStyle name="40% - Accent5 6 2 2 6" xfId="22442"/>
    <cellStyle name="40% - Accent5 6 2 3" xfId="2668"/>
    <cellStyle name="40% - Accent5 6 2 3 2" xfId="23599"/>
    <cellStyle name="40% - Accent5 6 2 4" xfId="4136"/>
    <cellStyle name="40% - Accent5 6 2 4 2" xfId="25041"/>
    <cellStyle name="40% - Accent5 6 2 5" xfId="10038"/>
    <cellStyle name="40% - Accent5 6 2 5 2" xfId="30253"/>
    <cellStyle name="40% - Accent5 6 2 6" xfId="20035"/>
    <cellStyle name="40% - Accent5 6 2 6 2" xfId="36085"/>
    <cellStyle name="40% - Accent5 6 2 7" xfId="21531"/>
    <cellStyle name="40% - Accent5 6 3" xfId="667"/>
    <cellStyle name="40% - Accent5 6 3 2" xfId="1512"/>
    <cellStyle name="40% - Accent5 6 3 2 2" xfId="2671"/>
    <cellStyle name="40% - Accent5 6 3 2 2 2" xfId="23602"/>
    <cellStyle name="40% - Accent5 6 3 2 3" xfId="4139"/>
    <cellStyle name="40% - Accent5 6 3 2 3 2" xfId="25044"/>
    <cellStyle name="40% - Accent5 6 3 2 4" xfId="10041"/>
    <cellStyle name="40% - Accent5 6 3 2 4 2" xfId="30256"/>
    <cellStyle name="40% - Accent5 6 3 2 5" xfId="20893"/>
    <cellStyle name="40% - Accent5 6 3 2 6" xfId="22443"/>
    <cellStyle name="40% - Accent5 6 3 3" xfId="2670"/>
    <cellStyle name="40% - Accent5 6 3 3 2" xfId="23601"/>
    <cellStyle name="40% - Accent5 6 3 4" xfId="4138"/>
    <cellStyle name="40% - Accent5 6 3 4 2" xfId="25043"/>
    <cellStyle name="40% - Accent5 6 3 5" xfId="10040"/>
    <cellStyle name="40% - Accent5 6 3 5 2" xfId="30255"/>
    <cellStyle name="40% - Accent5 6 3 6" xfId="20145"/>
    <cellStyle name="40% - Accent5 6 3 6 2" xfId="36195"/>
    <cellStyle name="40% - Accent5 6 3 7" xfId="21641"/>
    <cellStyle name="40% - Accent5 6 4" xfId="790"/>
    <cellStyle name="40% - Accent5 6 4 2" xfId="1513"/>
    <cellStyle name="40% - Accent5 6 4 2 2" xfId="2673"/>
    <cellStyle name="40% - Accent5 6 4 2 2 2" xfId="23604"/>
    <cellStyle name="40% - Accent5 6 4 2 3" xfId="4141"/>
    <cellStyle name="40% - Accent5 6 4 2 3 2" xfId="25046"/>
    <cellStyle name="40% - Accent5 6 4 2 4" xfId="10043"/>
    <cellStyle name="40% - Accent5 6 4 2 4 2" xfId="30258"/>
    <cellStyle name="40% - Accent5 6 4 2 5" xfId="21007"/>
    <cellStyle name="40% - Accent5 6 4 2 6" xfId="22444"/>
    <cellStyle name="40% - Accent5 6 4 3" xfId="2672"/>
    <cellStyle name="40% - Accent5 6 4 3 2" xfId="23603"/>
    <cellStyle name="40% - Accent5 6 4 4" xfId="4140"/>
    <cellStyle name="40% - Accent5 6 4 4 2" xfId="25045"/>
    <cellStyle name="40% - Accent5 6 4 5" xfId="10042"/>
    <cellStyle name="40% - Accent5 6 4 5 2" xfId="30257"/>
    <cellStyle name="40% - Accent5 6 4 6" xfId="20259"/>
    <cellStyle name="40% - Accent5 6 4 6 2" xfId="36309"/>
    <cellStyle name="40% - Accent5 6 4 7" xfId="21755"/>
    <cellStyle name="40% - Accent5 6 5" xfId="908"/>
    <cellStyle name="40% - Accent5 6 5 2" xfId="1514"/>
    <cellStyle name="40% - Accent5 6 5 2 2" xfId="2675"/>
    <cellStyle name="40% - Accent5 6 5 2 2 2" xfId="23606"/>
    <cellStyle name="40% - Accent5 6 5 2 3" xfId="4143"/>
    <cellStyle name="40% - Accent5 6 5 2 3 2" xfId="25048"/>
    <cellStyle name="40% - Accent5 6 5 2 4" xfId="10045"/>
    <cellStyle name="40% - Accent5 6 5 2 4 2" xfId="30260"/>
    <cellStyle name="40% - Accent5 6 5 2 5" xfId="21119"/>
    <cellStyle name="40% - Accent5 6 5 2 6" xfId="22445"/>
    <cellStyle name="40% - Accent5 6 5 3" xfId="2674"/>
    <cellStyle name="40% - Accent5 6 5 3 2" xfId="23605"/>
    <cellStyle name="40% - Accent5 6 5 4" xfId="4142"/>
    <cellStyle name="40% - Accent5 6 5 4 2" xfId="25047"/>
    <cellStyle name="40% - Accent5 6 5 5" xfId="10044"/>
    <cellStyle name="40% - Accent5 6 5 5 2" xfId="30259"/>
    <cellStyle name="40% - Accent5 6 5 6" xfId="20371"/>
    <cellStyle name="40% - Accent5 6 5 6 2" xfId="36421"/>
    <cellStyle name="40% - Accent5 6 5 7" xfId="21867"/>
    <cellStyle name="40% - Accent5 6 6" xfId="1027"/>
    <cellStyle name="40% - Accent5 6 6 2" xfId="1515"/>
    <cellStyle name="40% - Accent5 6 6 2 2" xfId="2677"/>
    <cellStyle name="40% - Accent5 6 6 2 2 2" xfId="23608"/>
    <cellStyle name="40% - Accent5 6 6 2 3" xfId="4145"/>
    <cellStyle name="40% - Accent5 6 6 2 3 2" xfId="25050"/>
    <cellStyle name="40% - Accent5 6 6 2 4" xfId="10047"/>
    <cellStyle name="40% - Accent5 6 6 2 4 2" xfId="30262"/>
    <cellStyle name="40% - Accent5 6 6 2 5" xfId="21235"/>
    <cellStyle name="40% - Accent5 6 6 2 6" xfId="22446"/>
    <cellStyle name="40% - Accent5 6 6 3" xfId="2676"/>
    <cellStyle name="40% - Accent5 6 6 3 2" xfId="23607"/>
    <cellStyle name="40% - Accent5 6 6 4" xfId="4144"/>
    <cellStyle name="40% - Accent5 6 6 4 2" xfId="25049"/>
    <cellStyle name="40% - Accent5 6 6 5" xfId="10046"/>
    <cellStyle name="40% - Accent5 6 6 5 2" xfId="30261"/>
    <cellStyle name="40% - Accent5 6 6 6" xfId="20487"/>
    <cellStyle name="40% - Accent5 6 6 6 2" xfId="36537"/>
    <cellStyle name="40% - Accent5 6 6 7" xfId="21983"/>
    <cellStyle name="40% - Accent5 6 7" xfId="407"/>
    <cellStyle name="40% - Accent5 6 7 2" xfId="1516"/>
    <cellStyle name="40% - Accent5 6 7 2 2" xfId="2679"/>
    <cellStyle name="40% - Accent5 6 7 2 2 2" xfId="23610"/>
    <cellStyle name="40% - Accent5 6 7 2 3" xfId="4147"/>
    <cellStyle name="40% - Accent5 6 7 2 3 2" xfId="25052"/>
    <cellStyle name="40% - Accent5 6 7 2 4" xfId="10049"/>
    <cellStyle name="40% - Accent5 6 7 2 4 2" xfId="30264"/>
    <cellStyle name="40% - Accent5 6 7 2 5" xfId="20695"/>
    <cellStyle name="40% - Accent5 6 7 2 6" xfId="22447"/>
    <cellStyle name="40% - Accent5 6 7 3" xfId="2678"/>
    <cellStyle name="40% - Accent5 6 7 3 2" xfId="23609"/>
    <cellStyle name="40% - Accent5 6 7 4" xfId="4146"/>
    <cellStyle name="40% - Accent5 6 7 4 2" xfId="25051"/>
    <cellStyle name="40% - Accent5 6 7 5" xfId="10048"/>
    <cellStyle name="40% - Accent5 6 7 5 2" xfId="30263"/>
    <cellStyle name="40% - Accent5 6 7 6" xfId="19947"/>
    <cellStyle name="40% - Accent5 6 7 6 2" xfId="35997"/>
    <cellStyle name="40% - Accent5 6 7 7" xfId="21443"/>
    <cellStyle name="40% - Accent5 6 8" xfId="1517"/>
    <cellStyle name="40% - Accent5 6 8 2" xfId="2680"/>
    <cellStyle name="40% - Accent5 6 8 2 2" xfId="23611"/>
    <cellStyle name="40% - Accent5 6 8 3" xfId="4148"/>
    <cellStyle name="40% - Accent5 6 8 3 2" xfId="25053"/>
    <cellStyle name="40% - Accent5 6 8 4" xfId="10050"/>
    <cellStyle name="40% - Accent5 6 8 4 2" xfId="30265"/>
    <cellStyle name="40% - Accent5 6 8 5" xfId="20641"/>
    <cellStyle name="40% - Accent5 6 8 6" xfId="22448"/>
    <cellStyle name="40% - Accent5 6 9" xfId="2667"/>
    <cellStyle name="40% - Accent5 6 9 2" xfId="23598"/>
    <cellStyle name="40% - Accent5 7" xfId="475"/>
    <cellStyle name="40% - Accent5 7 2" xfId="1518"/>
    <cellStyle name="40% - Accent5 7 2 2" xfId="2682"/>
    <cellStyle name="40% - Accent5 7 2 2 2" xfId="23613"/>
    <cellStyle name="40% - Accent5 7 2 3" xfId="4150"/>
    <cellStyle name="40% - Accent5 7 2 3 2" xfId="25055"/>
    <cellStyle name="40% - Accent5 7 2 4" xfId="10052"/>
    <cellStyle name="40% - Accent5 7 2 4 2" xfId="30267"/>
    <cellStyle name="40% - Accent5 7 2 5" xfId="20720"/>
    <cellStyle name="40% - Accent5 7 2 6" xfId="22449"/>
    <cellStyle name="40% - Accent5 7 3" xfId="2681"/>
    <cellStyle name="40% - Accent5 7 3 2" xfId="23612"/>
    <cellStyle name="40% - Accent5 7 4" xfId="4149"/>
    <cellStyle name="40% - Accent5 7 4 2" xfId="25054"/>
    <cellStyle name="40% - Accent5 7 5" xfId="10051"/>
    <cellStyle name="40% - Accent5 7 5 2" xfId="30266"/>
    <cellStyle name="40% - Accent5 7 6" xfId="19972"/>
    <cellStyle name="40% - Accent5 7 6 2" xfId="36022"/>
    <cellStyle name="40% - Accent5 7 7" xfId="21468"/>
    <cellStyle name="40% - Accent5 8" xfId="601"/>
    <cellStyle name="40% - Accent5 8 2" xfId="1519"/>
    <cellStyle name="40% - Accent5 8 2 2" xfId="2684"/>
    <cellStyle name="40% - Accent5 8 2 2 2" xfId="23615"/>
    <cellStyle name="40% - Accent5 8 2 3" xfId="4152"/>
    <cellStyle name="40% - Accent5 8 2 3 2" xfId="25057"/>
    <cellStyle name="40% - Accent5 8 2 4" xfId="10054"/>
    <cellStyle name="40% - Accent5 8 2 4 2" xfId="30269"/>
    <cellStyle name="40% - Accent5 8 2 5" xfId="20832"/>
    <cellStyle name="40% - Accent5 8 2 6" xfId="22450"/>
    <cellStyle name="40% - Accent5 8 3" xfId="2683"/>
    <cellStyle name="40% - Accent5 8 3 2" xfId="23614"/>
    <cellStyle name="40% - Accent5 8 4" xfId="4151"/>
    <cellStyle name="40% - Accent5 8 4 2" xfId="25056"/>
    <cellStyle name="40% - Accent5 8 5" xfId="10053"/>
    <cellStyle name="40% - Accent5 8 5 2" xfId="30268"/>
    <cellStyle name="40% - Accent5 8 6" xfId="20084"/>
    <cellStyle name="40% - Accent5 8 6 2" xfId="36134"/>
    <cellStyle name="40% - Accent5 8 7" xfId="21580"/>
    <cellStyle name="40% - Accent5 9" xfId="723"/>
    <cellStyle name="40% - Accent5 9 2" xfId="1520"/>
    <cellStyle name="40% - Accent5 9 2 2" xfId="2686"/>
    <cellStyle name="40% - Accent5 9 2 2 2" xfId="23617"/>
    <cellStyle name="40% - Accent5 9 2 3" xfId="4154"/>
    <cellStyle name="40% - Accent5 9 2 3 2" xfId="25059"/>
    <cellStyle name="40% - Accent5 9 2 4" xfId="10056"/>
    <cellStyle name="40% - Accent5 9 2 4 2" xfId="30271"/>
    <cellStyle name="40% - Accent5 9 2 5" xfId="20944"/>
    <cellStyle name="40% - Accent5 9 2 6" xfId="22451"/>
    <cellStyle name="40% - Accent5 9 3" xfId="2685"/>
    <cellStyle name="40% - Accent5 9 3 2" xfId="23616"/>
    <cellStyle name="40% - Accent5 9 4" xfId="4153"/>
    <cellStyle name="40% - Accent5 9 4 2" xfId="25058"/>
    <cellStyle name="40% - Accent5 9 5" xfId="10055"/>
    <cellStyle name="40% - Accent5 9 5 2" xfId="30270"/>
    <cellStyle name="40% - Accent5 9 6" xfId="20196"/>
    <cellStyle name="40% - Accent5 9 6 2" xfId="36246"/>
    <cellStyle name="40% - Accent5 9 7" xfId="21692"/>
    <cellStyle name="40% - Accent6" xfId="225" builtinId="51" customBuiltin="1"/>
    <cellStyle name="40% - Accent6 10" xfId="845"/>
    <cellStyle name="40% - Accent6 10 2" xfId="1521"/>
    <cellStyle name="40% - Accent6 10 2 2" xfId="2688"/>
    <cellStyle name="40% - Accent6 10 2 2 2" xfId="23619"/>
    <cellStyle name="40% - Accent6 10 2 3" xfId="4156"/>
    <cellStyle name="40% - Accent6 10 2 3 2" xfId="25061"/>
    <cellStyle name="40% - Accent6 10 2 4" xfId="10058"/>
    <cellStyle name="40% - Accent6 10 2 4 2" xfId="30273"/>
    <cellStyle name="40% - Accent6 10 2 5" xfId="21059"/>
    <cellStyle name="40% - Accent6 10 2 6" xfId="22452"/>
    <cellStyle name="40% - Accent6 10 3" xfId="2687"/>
    <cellStyle name="40% - Accent6 10 3 2" xfId="23618"/>
    <cellStyle name="40% - Accent6 10 4" xfId="4155"/>
    <cellStyle name="40% - Accent6 10 4 2" xfId="25060"/>
    <cellStyle name="40% - Accent6 10 5" xfId="10057"/>
    <cellStyle name="40% - Accent6 10 5 2" xfId="30272"/>
    <cellStyle name="40% - Accent6 10 6" xfId="20311"/>
    <cellStyle name="40% - Accent6 10 6 2" xfId="36361"/>
    <cellStyle name="40% - Accent6 10 7" xfId="21807"/>
    <cellStyle name="40% - Accent6 11" xfId="961"/>
    <cellStyle name="40% - Accent6 11 2" xfId="1522"/>
    <cellStyle name="40% - Accent6 11 2 2" xfId="2690"/>
    <cellStyle name="40% - Accent6 11 2 2 2" xfId="23621"/>
    <cellStyle name="40% - Accent6 11 2 3" xfId="4158"/>
    <cellStyle name="40% - Accent6 11 2 3 2" xfId="25063"/>
    <cellStyle name="40% - Accent6 11 2 4" xfId="10060"/>
    <cellStyle name="40% - Accent6 11 2 4 2" xfId="30275"/>
    <cellStyle name="40% - Accent6 11 2 5" xfId="21172"/>
    <cellStyle name="40% - Accent6 11 2 6" xfId="22453"/>
    <cellStyle name="40% - Accent6 11 3" xfId="2689"/>
    <cellStyle name="40% - Accent6 11 3 2" xfId="23620"/>
    <cellStyle name="40% - Accent6 11 4" xfId="4157"/>
    <cellStyle name="40% - Accent6 11 4 2" xfId="25062"/>
    <cellStyle name="40% - Accent6 11 5" xfId="10059"/>
    <cellStyle name="40% - Accent6 11 5 2" xfId="30274"/>
    <cellStyle name="40% - Accent6 11 6" xfId="20424"/>
    <cellStyle name="40% - Accent6 11 6 2" xfId="36474"/>
    <cellStyle name="40% - Accent6 11 7" xfId="21920"/>
    <cellStyle name="40% - Accent6 12" xfId="1127"/>
    <cellStyle name="40% - Accent6 12 2" xfId="1523"/>
    <cellStyle name="40% - Accent6 12 2 2" xfId="2692"/>
    <cellStyle name="40% - Accent6 12 2 2 2" xfId="23623"/>
    <cellStyle name="40% - Accent6 12 2 3" xfId="4160"/>
    <cellStyle name="40% - Accent6 12 2 3 2" xfId="25065"/>
    <cellStyle name="40% - Accent6 12 2 4" xfId="10062"/>
    <cellStyle name="40% - Accent6 12 2 4 2" xfId="30277"/>
    <cellStyle name="40% - Accent6 12 2 5" xfId="21316"/>
    <cellStyle name="40% - Accent6 12 2 6" xfId="22454"/>
    <cellStyle name="40% - Accent6 12 3" xfId="2691"/>
    <cellStyle name="40% - Accent6 12 3 2" xfId="23622"/>
    <cellStyle name="40% - Accent6 12 4" xfId="4159"/>
    <cellStyle name="40% - Accent6 12 4 2" xfId="25064"/>
    <cellStyle name="40% - Accent6 12 5" xfId="10061"/>
    <cellStyle name="40% - Accent6 12 5 2" xfId="30276"/>
    <cellStyle name="40% - Accent6 12 6" xfId="20568"/>
    <cellStyle name="40% - Accent6 12 6 2" xfId="36618"/>
    <cellStyle name="40% - Accent6 12 7" xfId="22064"/>
    <cellStyle name="40% - Accent6 13" xfId="1524"/>
    <cellStyle name="40% - Accent6 13 2" xfId="2693"/>
    <cellStyle name="40% - Accent6 13 2 2" xfId="10064"/>
    <cellStyle name="40% - Accent6 13 2 2 2" xfId="30279"/>
    <cellStyle name="40% - Accent6 13 2 3" xfId="23624"/>
    <cellStyle name="40% - Accent6 13 3" xfId="4161"/>
    <cellStyle name="40% - Accent6 13 3 2" xfId="10065"/>
    <cellStyle name="40% - Accent6 13 3 2 2" xfId="30280"/>
    <cellStyle name="40% - Accent6 13 3 3" xfId="25066"/>
    <cellStyle name="40% - Accent6 13 4" xfId="10063"/>
    <cellStyle name="40% - Accent6 13 4 2" xfId="30278"/>
    <cellStyle name="40% - Accent6 13 5" xfId="20582"/>
    <cellStyle name="40% - Accent6 13 6" xfId="22455"/>
    <cellStyle name="40% - Accent6 14" xfId="10066"/>
    <cellStyle name="40% - Accent6 14 2" xfId="30281"/>
    <cellStyle name="40% - Accent6 15" xfId="19834"/>
    <cellStyle name="40% - Accent6 15 2" xfId="35884"/>
    <cellStyle name="40% - Accent6 16" xfId="21330"/>
    <cellStyle name="40% - Accent6 2" xfId="22"/>
    <cellStyle name="40% - Accent6 2 10" xfId="10068"/>
    <cellStyle name="40% - Accent6 2 11" xfId="10069"/>
    <cellStyle name="40% - Accent6 2 12" xfId="10070"/>
    <cellStyle name="40% - Accent6 2 13" xfId="10071"/>
    <cellStyle name="40% - Accent6 2 14" xfId="10072"/>
    <cellStyle name="40% - Accent6 2 15" xfId="10073"/>
    <cellStyle name="40% - Accent6 2 16" xfId="10074"/>
    <cellStyle name="40% - Accent6 2 17" xfId="10075"/>
    <cellStyle name="40% - Accent6 2 18" xfId="10076"/>
    <cellStyle name="40% - Accent6 2 19" xfId="10077"/>
    <cellStyle name="40% - Accent6 2 2" xfId="10078"/>
    <cellStyle name="40% - Accent6 2 2 10" xfId="10079"/>
    <cellStyle name="40% - Accent6 2 2 10 2" xfId="30282"/>
    <cellStyle name="40% - Accent6 2 2 11" xfId="10080"/>
    <cellStyle name="40% - Accent6 2 2 11 2" xfId="30283"/>
    <cellStyle name="40% - Accent6 2 2 12" xfId="10081"/>
    <cellStyle name="40% - Accent6 2 2 12 2" xfId="30284"/>
    <cellStyle name="40% - Accent6 2 2 13" xfId="10082"/>
    <cellStyle name="40% - Accent6 2 2 13 2" xfId="30285"/>
    <cellStyle name="40% - Accent6 2 2 14" xfId="10083"/>
    <cellStyle name="40% - Accent6 2 2 14 2" xfId="30286"/>
    <cellStyle name="40% - Accent6 2 2 15" xfId="10084"/>
    <cellStyle name="40% - Accent6 2 2 15 2" xfId="30287"/>
    <cellStyle name="40% - Accent6 2 2 16" xfId="10085"/>
    <cellStyle name="40% - Accent6 2 2 16 2" xfId="30288"/>
    <cellStyle name="40% - Accent6 2 2 17" xfId="10086"/>
    <cellStyle name="40% - Accent6 2 2 17 2" xfId="30289"/>
    <cellStyle name="40% - Accent6 2 2 18" xfId="10087"/>
    <cellStyle name="40% - Accent6 2 2 18 2" xfId="30290"/>
    <cellStyle name="40% - Accent6 2 2 19" xfId="10088"/>
    <cellStyle name="40% - Accent6 2 2 19 2" xfId="30291"/>
    <cellStyle name="40% - Accent6 2 2 2" xfId="10089"/>
    <cellStyle name="40% - Accent6 2 2 2 10" xfId="10090"/>
    <cellStyle name="40% - Accent6 2 2 2 11" xfId="10091"/>
    <cellStyle name="40% - Accent6 2 2 2 12" xfId="10092"/>
    <cellStyle name="40% - Accent6 2 2 2 13" xfId="10093"/>
    <cellStyle name="40% - Accent6 2 2 2 14" xfId="10094"/>
    <cellStyle name="40% - Accent6 2 2 2 15" xfId="10095"/>
    <cellStyle name="40% - Accent6 2 2 2 16" xfId="10096"/>
    <cellStyle name="40% - Accent6 2 2 2 17" xfId="10097"/>
    <cellStyle name="40% - Accent6 2 2 2 18" xfId="10098"/>
    <cellStyle name="40% - Accent6 2 2 2 19" xfId="10099"/>
    <cellStyle name="40% - Accent6 2 2 2 2" xfId="10100"/>
    <cellStyle name="40% - Accent6 2 2 2 20" xfId="10101"/>
    <cellStyle name="40% - Accent6 2 2 2 21" xfId="10102"/>
    <cellStyle name="40% - Accent6 2 2 2 22" xfId="30292"/>
    <cellStyle name="40% - Accent6 2 2 2 3" xfId="10103"/>
    <cellStyle name="40% - Accent6 2 2 2 4" xfId="10104"/>
    <cellStyle name="40% - Accent6 2 2 2 5" xfId="10105"/>
    <cellStyle name="40% - Accent6 2 2 2 6" xfId="10106"/>
    <cellStyle name="40% - Accent6 2 2 2 7" xfId="10107"/>
    <cellStyle name="40% - Accent6 2 2 2 8" xfId="10108"/>
    <cellStyle name="40% - Accent6 2 2 2 9" xfId="10109"/>
    <cellStyle name="40% - Accent6 2 2 20" xfId="10110"/>
    <cellStyle name="40% - Accent6 2 2 20 2" xfId="30293"/>
    <cellStyle name="40% - Accent6 2 2 21" xfId="10111"/>
    <cellStyle name="40% - Accent6 2 2 21 2" xfId="30294"/>
    <cellStyle name="40% - Accent6 2 2 3" xfId="10112"/>
    <cellStyle name="40% - Accent6 2 2 3 2" xfId="30295"/>
    <cellStyle name="40% - Accent6 2 2 4" xfId="10113"/>
    <cellStyle name="40% - Accent6 2 2 4 2" xfId="30296"/>
    <cellStyle name="40% - Accent6 2 2 5" xfId="10114"/>
    <cellStyle name="40% - Accent6 2 2 5 2" xfId="30297"/>
    <cellStyle name="40% - Accent6 2 2 6" xfId="10115"/>
    <cellStyle name="40% - Accent6 2 2 6 2" xfId="30298"/>
    <cellStyle name="40% - Accent6 2 2 7" xfId="10116"/>
    <cellStyle name="40% - Accent6 2 2 7 2" xfId="30299"/>
    <cellStyle name="40% - Accent6 2 2 8" xfId="10117"/>
    <cellStyle name="40% - Accent6 2 2 8 2" xfId="30300"/>
    <cellStyle name="40% - Accent6 2 2 9" xfId="10118"/>
    <cellStyle name="40% - Accent6 2 2 9 2" xfId="30301"/>
    <cellStyle name="40% - Accent6 2 20" xfId="10119"/>
    <cellStyle name="40% - Accent6 2 21" xfId="10120"/>
    <cellStyle name="40% - Accent6 2 22" xfId="10121"/>
    <cellStyle name="40% - Accent6 2 23" xfId="10122"/>
    <cellStyle name="40% - Accent6 2 24" xfId="10123"/>
    <cellStyle name="40% - Accent6 2 25" xfId="10124"/>
    <cellStyle name="40% - Accent6 2 26" xfId="10125"/>
    <cellStyle name="40% - Accent6 2 27" xfId="10126"/>
    <cellStyle name="40% - Accent6 2 28" xfId="10127"/>
    <cellStyle name="40% - Accent6 2 29" xfId="10128"/>
    <cellStyle name="40% - Accent6 2 3" xfId="10129"/>
    <cellStyle name="40% - Accent6 2 30" xfId="10130"/>
    <cellStyle name="40% - Accent6 2 31" xfId="10131"/>
    <cellStyle name="40% - Accent6 2 31 2" xfId="30302"/>
    <cellStyle name="40% - Accent6 2 32" xfId="10067"/>
    <cellStyle name="40% - Accent6 2 4" xfId="10132"/>
    <cellStyle name="40% - Accent6 2 5" xfId="10133"/>
    <cellStyle name="40% - Accent6 2 6" xfId="10134"/>
    <cellStyle name="40% - Accent6 2 7" xfId="10135"/>
    <cellStyle name="40% - Accent6 2 8" xfId="10136"/>
    <cellStyle name="40% - Accent6 2 9" xfId="10137"/>
    <cellStyle name="40% - Accent6 3" xfId="67"/>
    <cellStyle name="40% - Accent6 3 2" xfId="10139"/>
    <cellStyle name="40% - Accent6 3 3" xfId="10140"/>
    <cellStyle name="40% - Accent6 3 4" xfId="10141"/>
    <cellStyle name="40% - Accent6 3 5" xfId="10142"/>
    <cellStyle name="40% - Accent6 3 6" xfId="10143"/>
    <cellStyle name="40% - Accent6 3 7" xfId="10138"/>
    <cellStyle name="40% - Accent6 4" xfId="111"/>
    <cellStyle name="40% - Accent6 4 2" xfId="10145"/>
    <cellStyle name="40% - Accent6 4 3" xfId="10146"/>
    <cellStyle name="40% - Accent6 4 4" xfId="10147"/>
    <cellStyle name="40% - Accent6 4 5" xfId="10148"/>
    <cellStyle name="40% - Accent6 4 6" xfId="10149"/>
    <cellStyle name="40% - Accent6 4 7" xfId="10144"/>
    <cellStyle name="40% - Accent6 5" xfId="249"/>
    <cellStyle name="40% - Accent6 5 10" xfId="1525"/>
    <cellStyle name="40% - Accent6 5 10 10" xfId="10151"/>
    <cellStyle name="40% - Accent6 5 10 10 2" xfId="30304"/>
    <cellStyle name="40% - Accent6 5 10 11" xfId="20600"/>
    <cellStyle name="40% - Accent6 5 10 12" xfId="22456"/>
    <cellStyle name="40% - Accent6 5 10 2" xfId="2698"/>
    <cellStyle name="40% - Accent6 5 10 2 2" xfId="10153"/>
    <cellStyle name="40% - Accent6 5 10 2 2 2" xfId="30306"/>
    <cellStyle name="40% - Accent6 5 10 2 3" xfId="10152"/>
    <cellStyle name="40% - Accent6 5 10 2 3 2" xfId="30305"/>
    <cellStyle name="40% - Accent6 5 10 2 4" xfId="23629"/>
    <cellStyle name="40% - Accent6 5 10 3" xfId="4163"/>
    <cellStyle name="40% - Accent6 5 10 3 2" xfId="10155"/>
    <cellStyle name="40% - Accent6 5 10 3 2 2" xfId="30308"/>
    <cellStyle name="40% - Accent6 5 10 3 3" xfId="10154"/>
    <cellStyle name="40% - Accent6 5 10 3 3 2" xfId="30307"/>
    <cellStyle name="40% - Accent6 5 10 3 4" xfId="25068"/>
    <cellStyle name="40% - Accent6 5 10 4" xfId="10156"/>
    <cellStyle name="40% - Accent6 5 10 4 2" xfId="30309"/>
    <cellStyle name="40% - Accent6 5 10 5" xfId="10157"/>
    <cellStyle name="40% - Accent6 5 10 5 2" xfId="30310"/>
    <cellStyle name="40% - Accent6 5 10 6" xfId="10158"/>
    <cellStyle name="40% - Accent6 5 10 6 2" xfId="30311"/>
    <cellStyle name="40% - Accent6 5 10 7" xfId="10159"/>
    <cellStyle name="40% - Accent6 5 10 7 2" xfId="30312"/>
    <cellStyle name="40% - Accent6 5 10 8" xfId="10160"/>
    <cellStyle name="40% - Accent6 5 10 8 2" xfId="30313"/>
    <cellStyle name="40% - Accent6 5 10 9" xfId="10161"/>
    <cellStyle name="40% - Accent6 5 10 9 2" xfId="30314"/>
    <cellStyle name="40% - Accent6 5 11" xfId="2697"/>
    <cellStyle name="40% - Accent6 5 11 10" xfId="10162"/>
    <cellStyle name="40% - Accent6 5 11 10 2" xfId="30315"/>
    <cellStyle name="40% - Accent6 5 11 11" xfId="23628"/>
    <cellStyle name="40% - Accent6 5 11 2" xfId="10163"/>
    <cellStyle name="40% - Accent6 5 11 2 2" xfId="10164"/>
    <cellStyle name="40% - Accent6 5 11 2 2 2" xfId="30317"/>
    <cellStyle name="40% - Accent6 5 11 2 3" xfId="30316"/>
    <cellStyle name="40% - Accent6 5 11 3" xfId="10165"/>
    <cellStyle name="40% - Accent6 5 11 3 2" xfId="10166"/>
    <cellStyle name="40% - Accent6 5 11 3 2 2" xfId="30319"/>
    <cellStyle name="40% - Accent6 5 11 3 3" xfId="30318"/>
    <cellStyle name="40% - Accent6 5 11 4" xfId="10167"/>
    <cellStyle name="40% - Accent6 5 11 4 2" xfId="30320"/>
    <cellStyle name="40% - Accent6 5 11 5" xfId="10168"/>
    <cellStyle name="40% - Accent6 5 11 5 2" xfId="30321"/>
    <cellStyle name="40% - Accent6 5 11 6" xfId="10169"/>
    <cellStyle name="40% - Accent6 5 11 6 2" xfId="30322"/>
    <cellStyle name="40% - Accent6 5 11 7" xfId="10170"/>
    <cellStyle name="40% - Accent6 5 11 7 2" xfId="30323"/>
    <cellStyle name="40% - Accent6 5 11 8" xfId="10171"/>
    <cellStyle name="40% - Accent6 5 11 8 2" xfId="30324"/>
    <cellStyle name="40% - Accent6 5 11 9" xfId="10172"/>
    <cellStyle name="40% - Accent6 5 11 9 2" xfId="30325"/>
    <cellStyle name="40% - Accent6 5 12" xfId="4162"/>
    <cellStyle name="40% - Accent6 5 12 2" xfId="10174"/>
    <cellStyle name="40% - Accent6 5 12 2 2" xfId="30327"/>
    <cellStyle name="40% - Accent6 5 12 3" xfId="10173"/>
    <cellStyle name="40% - Accent6 5 12 3 2" xfId="30326"/>
    <cellStyle name="40% - Accent6 5 12 4" xfId="25067"/>
    <cellStyle name="40% - Accent6 5 13" xfId="10175"/>
    <cellStyle name="40% - Accent6 5 13 2" xfId="10176"/>
    <cellStyle name="40% - Accent6 5 13 2 2" xfId="30329"/>
    <cellStyle name="40% - Accent6 5 13 3" xfId="30328"/>
    <cellStyle name="40% - Accent6 5 14" xfId="10177"/>
    <cellStyle name="40% - Accent6 5 14 2" xfId="30330"/>
    <cellStyle name="40% - Accent6 5 15" xfId="10178"/>
    <cellStyle name="40% - Accent6 5 15 2" xfId="30331"/>
    <cellStyle name="40% - Accent6 5 16" xfId="10179"/>
    <cellStyle name="40% - Accent6 5 16 2" xfId="30332"/>
    <cellStyle name="40% - Accent6 5 17" xfId="10180"/>
    <cellStyle name="40% - Accent6 5 17 2" xfId="30333"/>
    <cellStyle name="40% - Accent6 5 18" xfId="10181"/>
    <cellStyle name="40% - Accent6 5 18 2" xfId="30334"/>
    <cellStyle name="40% - Accent6 5 19" xfId="10182"/>
    <cellStyle name="40% - Accent6 5 19 2" xfId="30335"/>
    <cellStyle name="40% - Accent6 5 2" xfId="267"/>
    <cellStyle name="40% - Accent6 5 2 10" xfId="4164"/>
    <cellStyle name="40% - Accent6 5 2 10 10" xfId="10184"/>
    <cellStyle name="40% - Accent6 5 2 10 10 2" xfId="30337"/>
    <cellStyle name="40% - Accent6 5 2 10 11" xfId="25069"/>
    <cellStyle name="40% - Accent6 5 2 10 2" xfId="10185"/>
    <cellStyle name="40% - Accent6 5 2 10 2 2" xfId="10186"/>
    <cellStyle name="40% - Accent6 5 2 10 2 2 2" xfId="30339"/>
    <cellStyle name="40% - Accent6 5 2 10 2 3" xfId="30338"/>
    <cellStyle name="40% - Accent6 5 2 10 3" xfId="10187"/>
    <cellStyle name="40% - Accent6 5 2 10 3 2" xfId="10188"/>
    <cellStyle name="40% - Accent6 5 2 10 3 2 2" xfId="30341"/>
    <cellStyle name="40% - Accent6 5 2 10 3 3" xfId="30340"/>
    <cellStyle name="40% - Accent6 5 2 10 4" xfId="10189"/>
    <cellStyle name="40% - Accent6 5 2 10 4 2" xfId="30342"/>
    <cellStyle name="40% - Accent6 5 2 10 5" xfId="10190"/>
    <cellStyle name="40% - Accent6 5 2 10 5 2" xfId="30343"/>
    <cellStyle name="40% - Accent6 5 2 10 6" xfId="10191"/>
    <cellStyle name="40% - Accent6 5 2 10 6 2" xfId="30344"/>
    <cellStyle name="40% - Accent6 5 2 10 7" xfId="10192"/>
    <cellStyle name="40% - Accent6 5 2 10 7 2" xfId="30345"/>
    <cellStyle name="40% - Accent6 5 2 10 8" xfId="10193"/>
    <cellStyle name="40% - Accent6 5 2 10 8 2" xfId="30346"/>
    <cellStyle name="40% - Accent6 5 2 10 9" xfId="10194"/>
    <cellStyle name="40% - Accent6 5 2 10 9 2" xfId="30347"/>
    <cellStyle name="40% - Accent6 5 2 11" xfId="10195"/>
    <cellStyle name="40% - Accent6 5 2 11 2" xfId="10196"/>
    <cellStyle name="40% - Accent6 5 2 11 2 2" xfId="30349"/>
    <cellStyle name="40% - Accent6 5 2 11 3" xfId="30348"/>
    <cellStyle name="40% - Accent6 5 2 12" xfId="10197"/>
    <cellStyle name="40% - Accent6 5 2 12 2" xfId="10198"/>
    <cellStyle name="40% - Accent6 5 2 12 2 2" xfId="30351"/>
    <cellStyle name="40% - Accent6 5 2 12 3" xfId="30350"/>
    <cellStyle name="40% - Accent6 5 2 13" xfId="10199"/>
    <cellStyle name="40% - Accent6 5 2 13 2" xfId="30352"/>
    <cellStyle name="40% - Accent6 5 2 14" xfId="10200"/>
    <cellStyle name="40% - Accent6 5 2 14 2" xfId="30353"/>
    <cellStyle name="40% - Accent6 5 2 15" xfId="10201"/>
    <cellStyle name="40% - Accent6 5 2 15 2" xfId="30354"/>
    <cellStyle name="40% - Accent6 5 2 16" xfId="10202"/>
    <cellStyle name="40% - Accent6 5 2 16 2" xfId="30355"/>
    <cellStyle name="40% - Accent6 5 2 17" xfId="10203"/>
    <cellStyle name="40% - Accent6 5 2 17 2" xfId="30356"/>
    <cellStyle name="40% - Accent6 5 2 18" xfId="10204"/>
    <cellStyle name="40% - Accent6 5 2 18 2" xfId="30357"/>
    <cellStyle name="40% - Accent6 5 2 19" xfId="10183"/>
    <cellStyle name="40% - Accent6 5 2 19 2" xfId="30336"/>
    <cellStyle name="40% - Accent6 5 2 2" xfId="519"/>
    <cellStyle name="40% - Accent6 5 2 2 10" xfId="10206"/>
    <cellStyle name="40% - Accent6 5 2 2 10 2" xfId="30359"/>
    <cellStyle name="40% - Accent6 5 2 2 11" xfId="10205"/>
    <cellStyle name="40% - Accent6 5 2 2 11 2" xfId="30358"/>
    <cellStyle name="40% - Accent6 5 2 2 12" xfId="20010"/>
    <cellStyle name="40% - Accent6 5 2 2 12 2" xfId="36060"/>
    <cellStyle name="40% - Accent6 5 2 2 13" xfId="21506"/>
    <cellStyle name="40% - Accent6 5 2 2 2" xfId="1526"/>
    <cellStyle name="40% - Accent6 5 2 2 2 10" xfId="10207"/>
    <cellStyle name="40% - Accent6 5 2 2 2 10 2" xfId="30360"/>
    <cellStyle name="40% - Accent6 5 2 2 2 11" xfId="20758"/>
    <cellStyle name="40% - Accent6 5 2 2 2 12" xfId="22457"/>
    <cellStyle name="40% - Accent6 5 2 2 2 2" xfId="2701"/>
    <cellStyle name="40% - Accent6 5 2 2 2 2 2" xfId="10209"/>
    <cellStyle name="40% - Accent6 5 2 2 2 2 2 2" xfId="30362"/>
    <cellStyle name="40% - Accent6 5 2 2 2 2 3" xfId="10208"/>
    <cellStyle name="40% - Accent6 5 2 2 2 2 3 2" xfId="30361"/>
    <cellStyle name="40% - Accent6 5 2 2 2 2 4" xfId="23632"/>
    <cellStyle name="40% - Accent6 5 2 2 2 3" xfId="4166"/>
    <cellStyle name="40% - Accent6 5 2 2 2 3 2" xfId="10211"/>
    <cellStyle name="40% - Accent6 5 2 2 2 3 2 2" xfId="30364"/>
    <cellStyle name="40% - Accent6 5 2 2 2 3 3" xfId="10210"/>
    <cellStyle name="40% - Accent6 5 2 2 2 3 3 2" xfId="30363"/>
    <cellStyle name="40% - Accent6 5 2 2 2 3 4" xfId="25071"/>
    <cellStyle name="40% - Accent6 5 2 2 2 4" xfId="10212"/>
    <cellStyle name="40% - Accent6 5 2 2 2 4 2" xfId="30365"/>
    <cellStyle name="40% - Accent6 5 2 2 2 5" xfId="10213"/>
    <cellStyle name="40% - Accent6 5 2 2 2 5 2" xfId="30366"/>
    <cellStyle name="40% - Accent6 5 2 2 2 6" xfId="10214"/>
    <cellStyle name="40% - Accent6 5 2 2 2 6 2" xfId="30367"/>
    <cellStyle name="40% - Accent6 5 2 2 2 7" xfId="10215"/>
    <cellStyle name="40% - Accent6 5 2 2 2 7 2" xfId="30368"/>
    <cellStyle name="40% - Accent6 5 2 2 2 8" xfId="10216"/>
    <cellStyle name="40% - Accent6 5 2 2 2 8 2" xfId="30369"/>
    <cellStyle name="40% - Accent6 5 2 2 2 9" xfId="10217"/>
    <cellStyle name="40% - Accent6 5 2 2 2 9 2" xfId="30370"/>
    <cellStyle name="40% - Accent6 5 2 2 3" xfId="2700"/>
    <cellStyle name="40% - Accent6 5 2 2 3 2" xfId="10219"/>
    <cellStyle name="40% - Accent6 5 2 2 3 2 2" xfId="30372"/>
    <cellStyle name="40% - Accent6 5 2 2 3 3" xfId="10218"/>
    <cellStyle name="40% - Accent6 5 2 2 3 3 2" xfId="30371"/>
    <cellStyle name="40% - Accent6 5 2 2 3 4" xfId="23631"/>
    <cellStyle name="40% - Accent6 5 2 2 4" xfId="4165"/>
    <cellStyle name="40% - Accent6 5 2 2 4 2" xfId="10221"/>
    <cellStyle name="40% - Accent6 5 2 2 4 2 2" xfId="30374"/>
    <cellStyle name="40% - Accent6 5 2 2 4 3" xfId="10220"/>
    <cellStyle name="40% - Accent6 5 2 2 4 3 2" xfId="30373"/>
    <cellStyle name="40% - Accent6 5 2 2 4 4" xfId="25070"/>
    <cellStyle name="40% - Accent6 5 2 2 5" xfId="10222"/>
    <cellStyle name="40% - Accent6 5 2 2 5 2" xfId="30375"/>
    <cellStyle name="40% - Accent6 5 2 2 6" xfId="10223"/>
    <cellStyle name="40% - Accent6 5 2 2 6 2" xfId="30376"/>
    <cellStyle name="40% - Accent6 5 2 2 7" xfId="10224"/>
    <cellStyle name="40% - Accent6 5 2 2 7 2" xfId="30377"/>
    <cellStyle name="40% - Accent6 5 2 2 8" xfId="10225"/>
    <cellStyle name="40% - Accent6 5 2 2 8 2" xfId="30378"/>
    <cellStyle name="40% - Accent6 5 2 2 9" xfId="10226"/>
    <cellStyle name="40% - Accent6 5 2 2 9 2" xfId="30379"/>
    <cellStyle name="40% - Accent6 5 2 20" xfId="19870"/>
    <cellStyle name="40% - Accent6 5 2 20 2" xfId="35920"/>
    <cellStyle name="40% - Accent6 5 2 21" xfId="21366"/>
    <cellStyle name="40% - Accent6 5 2 3" xfId="644"/>
    <cellStyle name="40% - Accent6 5 2 3 10" xfId="10228"/>
    <cellStyle name="40% - Accent6 5 2 3 10 2" xfId="30381"/>
    <cellStyle name="40% - Accent6 5 2 3 11" xfId="10227"/>
    <cellStyle name="40% - Accent6 5 2 3 11 2" xfId="30380"/>
    <cellStyle name="40% - Accent6 5 2 3 12" xfId="20122"/>
    <cellStyle name="40% - Accent6 5 2 3 12 2" xfId="36172"/>
    <cellStyle name="40% - Accent6 5 2 3 13" xfId="21618"/>
    <cellStyle name="40% - Accent6 5 2 3 2" xfId="1527"/>
    <cellStyle name="40% - Accent6 5 2 3 2 10" xfId="10229"/>
    <cellStyle name="40% - Accent6 5 2 3 2 10 2" xfId="30382"/>
    <cellStyle name="40% - Accent6 5 2 3 2 11" xfId="20870"/>
    <cellStyle name="40% - Accent6 5 2 3 2 12" xfId="22458"/>
    <cellStyle name="40% - Accent6 5 2 3 2 2" xfId="2703"/>
    <cellStyle name="40% - Accent6 5 2 3 2 2 2" xfId="10231"/>
    <cellStyle name="40% - Accent6 5 2 3 2 2 2 2" xfId="30384"/>
    <cellStyle name="40% - Accent6 5 2 3 2 2 3" xfId="10230"/>
    <cellStyle name="40% - Accent6 5 2 3 2 2 3 2" xfId="30383"/>
    <cellStyle name="40% - Accent6 5 2 3 2 2 4" xfId="23634"/>
    <cellStyle name="40% - Accent6 5 2 3 2 3" xfId="4168"/>
    <cellStyle name="40% - Accent6 5 2 3 2 3 2" xfId="10233"/>
    <cellStyle name="40% - Accent6 5 2 3 2 3 2 2" xfId="30386"/>
    <cellStyle name="40% - Accent6 5 2 3 2 3 3" xfId="10232"/>
    <cellStyle name="40% - Accent6 5 2 3 2 3 3 2" xfId="30385"/>
    <cellStyle name="40% - Accent6 5 2 3 2 3 4" xfId="25073"/>
    <cellStyle name="40% - Accent6 5 2 3 2 4" xfId="10234"/>
    <cellStyle name="40% - Accent6 5 2 3 2 4 2" xfId="30387"/>
    <cellStyle name="40% - Accent6 5 2 3 2 5" xfId="10235"/>
    <cellStyle name="40% - Accent6 5 2 3 2 5 2" xfId="30388"/>
    <cellStyle name="40% - Accent6 5 2 3 2 6" xfId="10236"/>
    <cellStyle name="40% - Accent6 5 2 3 2 6 2" xfId="30389"/>
    <cellStyle name="40% - Accent6 5 2 3 2 7" xfId="10237"/>
    <cellStyle name="40% - Accent6 5 2 3 2 7 2" xfId="30390"/>
    <cellStyle name="40% - Accent6 5 2 3 2 8" xfId="10238"/>
    <cellStyle name="40% - Accent6 5 2 3 2 8 2" xfId="30391"/>
    <cellStyle name="40% - Accent6 5 2 3 2 9" xfId="10239"/>
    <cellStyle name="40% - Accent6 5 2 3 2 9 2" xfId="30392"/>
    <cellStyle name="40% - Accent6 5 2 3 3" xfId="2702"/>
    <cellStyle name="40% - Accent6 5 2 3 3 2" xfId="10241"/>
    <cellStyle name="40% - Accent6 5 2 3 3 2 2" xfId="30394"/>
    <cellStyle name="40% - Accent6 5 2 3 3 3" xfId="10240"/>
    <cellStyle name="40% - Accent6 5 2 3 3 3 2" xfId="30393"/>
    <cellStyle name="40% - Accent6 5 2 3 3 4" xfId="23633"/>
    <cellStyle name="40% - Accent6 5 2 3 4" xfId="4167"/>
    <cellStyle name="40% - Accent6 5 2 3 4 2" xfId="10243"/>
    <cellStyle name="40% - Accent6 5 2 3 4 2 2" xfId="30396"/>
    <cellStyle name="40% - Accent6 5 2 3 4 3" xfId="10242"/>
    <cellStyle name="40% - Accent6 5 2 3 4 3 2" xfId="30395"/>
    <cellStyle name="40% - Accent6 5 2 3 4 4" xfId="25072"/>
    <cellStyle name="40% - Accent6 5 2 3 5" xfId="10244"/>
    <cellStyle name="40% - Accent6 5 2 3 5 2" xfId="30397"/>
    <cellStyle name="40% - Accent6 5 2 3 6" xfId="10245"/>
    <cellStyle name="40% - Accent6 5 2 3 6 2" xfId="30398"/>
    <cellStyle name="40% - Accent6 5 2 3 7" xfId="10246"/>
    <cellStyle name="40% - Accent6 5 2 3 7 2" xfId="30399"/>
    <cellStyle name="40% - Accent6 5 2 3 8" xfId="10247"/>
    <cellStyle name="40% - Accent6 5 2 3 8 2" xfId="30400"/>
    <cellStyle name="40% - Accent6 5 2 3 9" xfId="10248"/>
    <cellStyle name="40% - Accent6 5 2 3 9 2" xfId="30401"/>
    <cellStyle name="40% - Accent6 5 2 4" xfId="766"/>
    <cellStyle name="40% - Accent6 5 2 4 10" xfId="10250"/>
    <cellStyle name="40% - Accent6 5 2 4 10 2" xfId="30403"/>
    <cellStyle name="40% - Accent6 5 2 4 11" xfId="10249"/>
    <cellStyle name="40% - Accent6 5 2 4 11 2" xfId="30402"/>
    <cellStyle name="40% - Accent6 5 2 4 12" xfId="20236"/>
    <cellStyle name="40% - Accent6 5 2 4 12 2" xfId="36286"/>
    <cellStyle name="40% - Accent6 5 2 4 13" xfId="21732"/>
    <cellStyle name="40% - Accent6 5 2 4 2" xfId="1528"/>
    <cellStyle name="40% - Accent6 5 2 4 2 10" xfId="10251"/>
    <cellStyle name="40% - Accent6 5 2 4 2 10 2" xfId="30404"/>
    <cellStyle name="40% - Accent6 5 2 4 2 11" xfId="20984"/>
    <cellStyle name="40% - Accent6 5 2 4 2 12" xfId="22459"/>
    <cellStyle name="40% - Accent6 5 2 4 2 2" xfId="2705"/>
    <cellStyle name="40% - Accent6 5 2 4 2 2 2" xfId="10253"/>
    <cellStyle name="40% - Accent6 5 2 4 2 2 2 2" xfId="30406"/>
    <cellStyle name="40% - Accent6 5 2 4 2 2 3" xfId="10252"/>
    <cellStyle name="40% - Accent6 5 2 4 2 2 3 2" xfId="30405"/>
    <cellStyle name="40% - Accent6 5 2 4 2 2 4" xfId="23636"/>
    <cellStyle name="40% - Accent6 5 2 4 2 3" xfId="4170"/>
    <cellStyle name="40% - Accent6 5 2 4 2 3 2" xfId="10255"/>
    <cellStyle name="40% - Accent6 5 2 4 2 3 2 2" xfId="30408"/>
    <cellStyle name="40% - Accent6 5 2 4 2 3 3" xfId="10254"/>
    <cellStyle name="40% - Accent6 5 2 4 2 3 3 2" xfId="30407"/>
    <cellStyle name="40% - Accent6 5 2 4 2 3 4" xfId="25075"/>
    <cellStyle name="40% - Accent6 5 2 4 2 4" xfId="10256"/>
    <cellStyle name="40% - Accent6 5 2 4 2 4 2" xfId="30409"/>
    <cellStyle name="40% - Accent6 5 2 4 2 5" xfId="10257"/>
    <cellStyle name="40% - Accent6 5 2 4 2 5 2" xfId="30410"/>
    <cellStyle name="40% - Accent6 5 2 4 2 6" xfId="10258"/>
    <cellStyle name="40% - Accent6 5 2 4 2 6 2" xfId="30411"/>
    <cellStyle name="40% - Accent6 5 2 4 2 7" xfId="10259"/>
    <cellStyle name="40% - Accent6 5 2 4 2 7 2" xfId="30412"/>
    <cellStyle name="40% - Accent6 5 2 4 2 8" xfId="10260"/>
    <cellStyle name="40% - Accent6 5 2 4 2 8 2" xfId="30413"/>
    <cellStyle name="40% - Accent6 5 2 4 2 9" xfId="10261"/>
    <cellStyle name="40% - Accent6 5 2 4 2 9 2" xfId="30414"/>
    <cellStyle name="40% - Accent6 5 2 4 3" xfId="2704"/>
    <cellStyle name="40% - Accent6 5 2 4 3 2" xfId="10263"/>
    <cellStyle name="40% - Accent6 5 2 4 3 2 2" xfId="30416"/>
    <cellStyle name="40% - Accent6 5 2 4 3 3" xfId="10262"/>
    <cellStyle name="40% - Accent6 5 2 4 3 3 2" xfId="30415"/>
    <cellStyle name="40% - Accent6 5 2 4 3 4" xfId="23635"/>
    <cellStyle name="40% - Accent6 5 2 4 4" xfId="4169"/>
    <cellStyle name="40% - Accent6 5 2 4 4 2" xfId="10265"/>
    <cellStyle name="40% - Accent6 5 2 4 4 2 2" xfId="30418"/>
    <cellStyle name="40% - Accent6 5 2 4 4 3" xfId="10264"/>
    <cellStyle name="40% - Accent6 5 2 4 4 3 2" xfId="30417"/>
    <cellStyle name="40% - Accent6 5 2 4 4 4" xfId="25074"/>
    <cellStyle name="40% - Accent6 5 2 4 5" xfId="10266"/>
    <cellStyle name="40% - Accent6 5 2 4 5 2" xfId="30419"/>
    <cellStyle name="40% - Accent6 5 2 4 6" xfId="10267"/>
    <cellStyle name="40% - Accent6 5 2 4 6 2" xfId="30420"/>
    <cellStyle name="40% - Accent6 5 2 4 7" xfId="10268"/>
    <cellStyle name="40% - Accent6 5 2 4 7 2" xfId="30421"/>
    <cellStyle name="40% - Accent6 5 2 4 8" xfId="10269"/>
    <cellStyle name="40% - Accent6 5 2 4 8 2" xfId="30422"/>
    <cellStyle name="40% - Accent6 5 2 4 9" xfId="10270"/>
    <cellStyle name="40% - Accent6 5 2 4 9 2" xfId="30423"/>
    <cellStyle name="40% - Accent6 5 2 5" xfId="885"/>
    <cellStyle name="40% - Accent6 5 2 5 10" xfId="10272"/>
    <cellStyle name="40% - Accent6 5 2 5 10 2" xfId="30425"/>
    <cellStyle name="40% - Accent6 5 2 5 11" xfId="10271"/>
    <cellStyle name="40% - Accent6 5 2 5 11 2" xfId="30424"/>
    <cellStyle name="40% - Accent6 5 2 5 12" xfId="20348"/>
    <cellStyle name="40% - Accent6 5 2 5 12 2" xfId="36398"/>
    <cellStyle name="40% - Accent6 5 2 5 13" xfId="21844"/>
    <cellStyle name="40% - Accent6 5 2 5 2" xfId="1529"/>
    <cellStyle name="40% - Accent6 5 2 5 2 10" xfId="10273"/>
    <cellStyle name="40% - Accent6 5 2 5 2 10 2" xfId="30426"/>
    <cellStyle name="40% - Accent6 5 2 5 2 11" xfId="21096"/>
    <cellStyle name="40% - Accent6 5 2 5 2 12" xfId="22460"/>
    <cellStyle name="40% - Accent6 5 2 5 2 2" xfId="2707"/>
    <cellStyle name="40% - Accent6 5 2 5 2 2 2" xfId="10275"/>
    <cellStyle name="40% - Accent6 5 2 5 2 2 2 2" xfId="30428"/>
    <cellStyle name="40% - Accent6 5 2 5 2 2 3" xfId="10274"/>
    <cellStyle name="40% - Accent6 5 2 5 2 2 3 2" xfId="30427"/>
    <cellStyle name="40% - Accent6 5 2 5 2 2 4" xfId="23638"/>
    <cellStyle name="40% - Accent6 5 2 5 2 3" xfId="4172"/>
    <cellStyle name="40% - Accent6 5 2 5 2 3 2" xfId="10277"/>
    <cellStyle name="40% - Accent6 5 2 5 2 3 2 2" xfId="30430"/>
    <cellStyle name="40% - Accent6 5 2 5 2 3 3" xfId="10276"/>
    <cellStyle name="40% - Accent6 5 2 5 2 3 3 2" xfId="30429"/>
    <cellStyle name="40% - Accent6 5 2 5 2 3 4" xfId="25077"/>
    <cellStyle name="40% - Accent6 5 2 5 2 4" xfId="10278"/>
    <cellStyle name="40% - Accent6 5 2 5 2 4 2" xfId="30431"/>
    <cellStyle name="40% - Accent6 5 2 5 2 5" xfId="10279"/>
    <cellStyle name="40% - Accent6 5 2 5 2 5 2" xfId="30432"/>
    <cellStyle name="40% - Accent6 5 2 5 2 6" xfId="10280"/>
    <cellStyle name="40% - Accent6 5 2 5 2 6 2" xfId="30433"/>
    <cellStyle name="40% - Accent6 5 2 5 2 7" xfId="10281"/>
    <cellStyle name="40% - Accent6 5 2 5 2 7 2" xfId="30434"/>
    <cellStyle name="40% - Accent6 5 2 5 2 8" xfId="10282"/>
    <cellStyle name="40% - Accent6 5 2 5 2 8 2" xfId="30435"/>
    <cellStyle name="40% - Accent6 5 2 5 2 9" xfId="10283"/>
    <cellStyle name="40% - Accent6 5 2 5 2 9 2" xfId="30436"/>
    <cellStyle name="40% - Accent6 5 2 5 3" xfId="2706"/>
    <cellStyle name="40% - Accent6 5 2 5 3 2" xfId="10285"/>
    <cellStyle name="40% - Accent6 5 2 5 3 2 2" xfId="30438"/>
    <cellStyle name="40% - Accent6 5 2 5 3 3" xfId="10284"/>
    <cellStyle name="40% - Accent6 5 2 5 3 3 2" xfId="30437"/>
    <cellStyle name="40% - Accent6 5 2 5 3 4" xfId="23637"/>
    <cellStyle name="40% - Accent6 5 2 5 4" xfId="4171"/>
    <cellStyle name="40% - Accent6 5 2 5 4 2" xfId="10287"/>
    <cellStyle name="40% - Accent6 5 2 5 4 2 2" xfId="30440"/>
    <cellStyle name="40% - Accent6 5 2 5 4 3" xfId="10286"/>
    <cellStyle name="40% - Accent6 5 2 5 4 3 2" xfId="30439"/>
    <cellStyle name="40% - Accent6 5 2 5 4 4" xfId="25076"/>
    <cellStyle name="40% - Accent6 5 2 5 5" xfId="10288"/>
    <cellStyle name="40% - Accent6 5 2 5 5 2" xfId="30441"/>
    <cellStyle name="40% - Accent6 5 2 5 6" xfId="10289"/>
    <cellStyle name="40% - Accent6 5 2 5 6 2" xfId="30442"/>
    <cellStyle name="40% - Accent6 5 2 5 7" xfId="10290"/>
    <cellStyle name="40% - Accent6 5 2 5 7 2" xfId="30443"/>
    <cellStyle name="40% - Accent6 5 2 5 8" xfId="10291"/>
    <cellStyle name="40% - Accent6 5 2 5 8 2" xfId="30444"/>
    <cellStyle name="40% - Accent6 5 2 5 9" xfId="10292"/>
    <cellStyle name="40% - Accent6 5 2 5 9 2" xfId="30445"/>
    <cellStyle name="40% - Accent6 5 2 6" xfId="1002"/>
    <cellStyle name="40% - Accent6 5 2 6 10" xfId="10294"/>
    <cellStyle name="40% - Accent6 5 2 6 10 2" xfId="30447"/>
    <cellStyle name="40% - Accent6 5 2 6 11" xfId="10293"/>
    <cellStyle name="40% - Accent6 5 2 6 11 2" xfId="30446"/>
    <cellStyle name="40% - Accent6 5 2 6 12" xfId="20462"/>
    <cellStyle name="40% - Accent6 5 2 6 12 2" xfId="36512"/>
    <cellStyle name="40% - Accent6 5 2 6 13" xfId="21958"/>
    <cellStyle name="40% - Accent6 5 2 6 2" xfId="1530"/>
    <cellStyle name="40% - Accent6 5 2 6 2 10" xfId="10295"/>
    <cellStyle name="40% - Accent6 5 2 6 2 10 2" xfId="30448"/>
    <cellStyle name="40% - Accent6 5 2 6 2 11" xfId="21210"/>
    <cellStyle name="40% - Accent6 5 2 6 2 12" xfId="22461"/>
    <cellStyle name="40% - Accent6 5 2 6 2 2" xfId="2709"/>
    <cellStyle name="40% - Accent6 5 2 6 2 2 2" xfId="10297"/>
    <cellStyle name="40% - Accent6 5 2 6 2 2 2 2" xfId="30450"/>
    <cellStyle name="40% - Accent6 5 2 6 2 2 3" xfId="10296"/>
    <cellStyle name="40% - Accent6 5 2 6 2 2 3 2" xfId="30449"/>
    <cellStyle name="40% - Accent6 5 2 6 2 2 4" xfId="23640"/>
    <cellStyle name="40% - Accent6 5 2 6 2 3" xfId="4174"/>
    <cellStyle name="40% - Accent6 5 2 6 2 3 2" xfId="10299"/>
    <cellStyle name="40% - Accent6 5 2 6 2 3 2 2" xfId="30452"/>
    <cellStyle name="40% - Accent6 5 2 6 2 3 3" xfId="10298"/>
    <cellStyle name="40% - Accent6 5 2 6 2 3 3 2" xfId="30451"/>
    <cellStyle name="40% - Accent6 5 2 6 2 3 4" xfId="25079"/>
    <cellStyle name="40% - Accent6 5 2 6 2 4" xfId="10300"/>
    <cellStyle name="40% - Accent6 5 2 6 2 4 2" xfId="30453"/>
    <cellStyle name="40% - Accent6 5 2 6 2 5" xfId="10301"/>
    <cellStyle name="40% - Accent6 5 2 6 2 5 2" xfId="30454"/>
    <cellStyle name="40% - Accent6 5 2 6 2 6" xfId="10302"/>
    <cellStyle name="40% - Accent6 5 2 6 2 6 2" xfId="30455"/>
    <cellStyle name="40% - Accent6 5 2 6 2 7" xfId="10303"/>
    <cellStyle name="40% - Accent6 5 2 6 2 7 2" xfId="30456"/>
    <cellStyle name="40% - Accent6 5 2 6 2 8" xfId="10304"/>
    <cellStyle name="40% - Accent6 5 2 6 2 8 2" xfId="30457"/>
    <cellStyle name="40% - Accent6 5 2 6 2 9" xfId="10305"/>
    <cellStyle name="40% - Accent6 5 2 6 2 9 2" xfId="30458"/>
    <cellStyle name="40% - Accent6 5 2 6 3" xfId="2708"/>
    <cellStyle name="40% - Accent6 5 2 6 3 2" xfId="10307"/>
    <cellStyle name="40% - Accent6 5 2 6 3 2 2" xfId="30460"/>
    <cellStyle name="40% - Accent6 5 2 6 3 3" xfId="10306"/>
    <cellStyle name="40% - Accent6 5 2 6 3 3 2" xfId="30459"/>
    <cellStyle name="40% - Accent6 5 2 6 3 4" xfId="23639"/>
    <cellStyle name="40% - Accent6 5 2 6 4" xfId="4173"/>
    <cellStyle name="40% - Accent6 5 2 6 4 2" xfId="10309"/>
    <cellStyle name="40% - Accent6 5 2 6 4 2 2" xfId="30462"/>
    <cellStyle name="40% - Accent6 5 2 6 4 3" xfId="10308"/>
    <cellStyle name="40% - Accent6 5 2 6 4 3 2" xfId="30461"/>
    <cellStyle name="40% - Accent6 5 2 6 4 4" xfId="25078"/>
    <cellStyle name="40% - Accent6 5 2 6 5" xfId="10310"/>
    <cellStyle name="40% - Accent6 5 2 6 5 2" xfId="30463"/>
    <cellStyle name="40% - Accent6 5 2 6 6" xfId="10311"/>
    <cellStyle name="40% - Accent6 5 2 6 6 2" xfId="30464"/>
    <cellStyle name="40% - Accent6 5 2 6 7" xfId="10312"/>
    <cellStyle name="40% - Accent6 5 2 6 7 2" xfId="30465"/>
    <cellStyle name="40% - Accent6 5 2 6 8" xfId="10313"/>
    <cellStyle name="40% - Accent6 5 2 6 8 2" xfId="30466"/>
    <cellStyle name="40% - Accent6 5 2 6 9" xfId="10314"/>
    <cellStyle name="40% - Accent6 5 2 6 9 2" xfId="30467"/>
    <cellStyle name="40% - Accent6 5 2 7" xfId="448"/>
    <cellStyle name="40% - Accent6 5 2 7 10" xfId="10316"/>
    <cellStyle name="40% - Accent6 5 2 7 10 2" xfId="30469"/>
    <cellStyle name="40% - Accent6 5 2 7 11" xfId="10315"/>
    <cellStyle name="40% - Accent6 5 2 7 11 2" xfId="30468"/>
    <cellStyle name="40% - Accent6 5 2 7 12" xfId="19955"/>
    <cellStyle name="40% - Accent6 5 2 7 12 2" xfId="36005"/>
    <cellStyle name="40% - Accent6 5 2 7 13" xfId="21451"/>
    <cellStyle name="40% - Accent6 5 2 7 2" xfId="1531"/>
    <cellStyle name="40% - Accent6 5 2 7 2 10" xfId="10317"/>
    <cellStyle name="40% - Accent6 5 2 7 2 10 2" xfId="30470"/>
    <cellStyle name="40% - Accent6 5 2 7 2 11" xfId="20703"/>
    <cellStyle name="40% - Accent6 5 2 7 2 12" xfId="22462"/>
    <cellStyle name="40% - Accent6 5 2 7 2 2" xfId="2711"/>
    <cellStyle name="40% - Accent6 5 2 7 2 2 2" xfId="10319"/>
    <cellStyle name="40% - Accent6 5 2 7 2 2 2 2" xfId="30472"/>
    <cellStyle name="40% - Accent6 5 2 7 2 2 3" xfId="10318"/>
    <cellStyle name="40% - Accent6 5 2 7 2 2 3 2" xfId="30471"/>
    <cellStyle name="40% - Accent6 5 2 7 2 2 4" xfId="23642"/>
    <cellStyle name="40% - Accent6 5 2 7 2 3" xfId="4176"/>
    <cellStyle name="40% - Accent6 5 2 7 2 3 2" xfId="10321"/>
    <cellStyle name="40% - Accent6 5 2 7 2 3 2 2" xfId="30474"/>
    <cellStyle name="40% - Accent6 5 2 7 2 3 3" xfId="10320"/>
    <cellStyle name="40% - Accent6 5 2 7 2 3 3 2" xfId="30473"/>
    <cellStyle name="40% - Accent6 5 2 7 2 3 4" xfId="25081"/>
    <cellStyle name="40% - Accent6 5 2 7 2 4" xfId="10322"/>
    <cellStyle name="40% - Accent6 5 2 7 2 4 2" xfId="30475"/>
    <cellStyle name="40% - Accent6 5 2 7 2 5" xfId="10323"/>
    <cellStyle name="40% - Accent6 5 2 7 2 5 2" xfId="30476"/>
    <cellStyle name="40% - Accent6 5 2 7 2 6" xfId="10324"/>
    <cellStyle name="40% - Accent6 5 2 7 2 6 2" xfId="30477"/>
    <cellStyle name="40% - Accent6 5 2 7 2 7" xfId="10325"/>
    <cellStyle name="40% - Accent6 5 2 7 2 7 2" xfId="30478"/>
    <cellStyle name="40% - Accent6 5 2 7 2 8" xfId="10326"/>
    <cellStyle name="40% - Accent6 5 2 7 2 8 2" xfId="30479"/>
    <cellStyle name="40% - Accent6 5 2 7 2 9" xfId="10327"/>
    <cellStyle name="40% - Accent6 5 2 7 2 9 2" xfId="30480"/>
    <cellStyle name="40% - Accent6 5 2 7 3" xfId="2710"/>
    <cellStyle name="40% - Accent6 5 2 7 3 2" xfId="10329"/>
    <cellStyle name="40% - Accent6 5 2 7 3 2 2" xfId="30482"/>
    <cellStyle name="40% - Accent6 5 2 7 3 3" xfId="10328"/>
    <cellStyle name="40% - Accent6 5 2 7 3 3 2" xfId="30481"/>
    <cellStyle name="40% - Accent6 5 2 7 3 4" xfId="23641"/>
    <cellStyle name="40% - Accent6 5 2 7 4" xfId="4175"/>
    <cellStyle name="40% - Accent6 5 2 7 4 2" xfId="10331"/>
    <cellStyle name="40% - Accent6 5 2 7 4 2 2" xfId="30484"/>
    <cellStyle name="40% - Accent6 5 2 7 4 3" xfId="10330"/>
    <cellStyle name="40% - Accent6 5 2 7 4 3 2" xfId="30483"/>
    <cellStyle name="40% - Accent6 5 2 7 4 4" xfId="25080"/>
    <cellStyle name="40% - Accent6 5 2 7 5" xfId="10332"/>
    <cellStyle name="40% - Accent6 5 2 7 5 2" xfId="30485"/>
    <cellStyle name="40% - Accent6 5 2 7 6" xfId="10333"/>
    <cellStyle name="40% - Accent6 5 2 7 6 2" xfId="30486"/>
    <cellStyle name="40% - Accent6 5 2 7 7" xfId="10334"/>
    <cellStyle name="40% - Accent6 5 2 7 7 2" xfId="30487"/>
    <cellStyle name="40% - Accent6 5 2 7 8" xfId="10335"/>
    <cellStyle name="40% - Accent6 5 2 7 8 2" xfId="30488"/>
    <cellStyle name="40% - Accent6 5 2 7 9" xfId="10336"/>
    <cellStyle name="40% - Accent6 5 2 7 9 2" xfId="30489"/>
    <cellStyle name="40% - Accent6 5 2 8" xfId="1532"/>
    <cellStyle name="40% - Accent6 5 2 8 10" xfId="10337"/>
    <cellStyle name="40% - Accent6 5 2 8 10 2" xfId="30490"/>
    <cellStyle name="40% - Accent6 5 2 8 11" xfId="20618"/>
    <cellStyle name="40% - Accent6 5 2 8 12" xfId="22463"/>
    <cellStyle name="40% - Accent6 5 2 8 2" xfId="2712"/>
    <cellStyle name="40% - Accent6 5 2 8 2 2" xfId="10339"/>
    <cellStyle name="40% - Accent6 5 2 8 2 2 2" xfId="30492"/>
    <cellStyle name="40% - Accent6 5 2 8 2 3" xfId="10338"/>
    <cellStyle name="40% - Accent6 5 2 8 2 3 2" xfId="30491"/>
    <cellStyle name="40% - Accent6 5 2 8 2 4" xfId="23643"/>
    <cellStyle name="40% - Accent6 5 2 8 3" xfId="4177"/>
    <cellStyle name="40% - Accent6 5 2 8 3 2" xfId="10341"/>
    <cellStyle name="40% - Accent6 5 2 8 3 2 2" xfId="30494"/>
    <cellStyle name="40% - Accent6 5 2 8 3 3" xfId="10340"/>
    <cellStyle name="40% - Accent6 5 2 8 3 3 2" xfId="30493"/>
    <cellStyle name="40% - Accent6 5 2 8 3 4" xfId="25082"/>
    <cellStyle name="40% - Accent6 5 2 8 4" xfId="10342"/>
    <cellStyle name="40% - Accent6 5 2 8 4 2" xfId="30495"/>
    <cellStyle name="40% - Accent6 5 2 8 5" xfId="10343"/>
    <cellStyle name="40% - Accent6 5 2 8 5 2" xfId="30496"/>
    <cellStyle name="40% - Accent6 5 2 8 6" xfId="10344"/>
    <cellStyle name="40% - Accent6 5 2 8 6 2" xfId="30497"/>
    <cellStyle name="40% - Accent6 5 2 8 7" xfId="10345"/>
    <cellStyle name="40% - Accent6 5 2 8 7 2" xfId="30498"/>
    <cellStyle name="40% - Accent6 5 2 8 8" xfId="10346"/>
    <cellStyle name="40% - Accent6 5 2 8 8 2" xfId="30499"/>
    <cellStyle name="40% - Accent6 5 2 8 9" xfId="10347"/>
    <cellStyle name="40% - Accent6 5 2 8 9 2" xfId="30500"/>
    <cellStyle name="40% - Accent6 5 2 9" xfId="2699"/>
    <cellStyle name="40% - Accent6 5 2 9 10" xfId="10348"/>
    <cellStyle name="40% - Accent6 5 2 9 10 2" xfId="30501"/>
    <cellStyle name="40% - Accent6 5 2 9 11" xfId="23630"/>
    <cellStyle name="40% - Accent6 5 2 9 2" xfId="10349"/>
    <cellStyle name="40% - Accent6 5 2 9 2 2" xfId="10350"/>
    <cellStyle name="40% - Accent6 5 2 9 2 2 2" xfId="30503"/>
    <cellStyle name="40% - Accent6 5 2 9 2 3" xfId="30502"/>
    <cellStyle name="40% - Accent6 5 2 9 3" xfId="10351"/>
    <cellStyle name="40% - Accent6 5 2 9 3 2" xfId="10352"/>
    <cellStyle name="40% - Accent6 5 2 9 3 2 2" xfId="30505"/>
    <cellStyle name="40% - Accent6 5 2 9 3 3" xfId="30504"/>
    <cellStyle name="40% - Accent6 5 2 9 4" xfId="10353"/>
    <cellStyle name="40% - Accent6 5 2 9 4 2" xfId="30506"/>
    <cellStyle name="40% - Accent6 5 2 9 5" xfId="10354"/>
    <cellStyle name="40% - Accent6 5 2 9 5 2" xfId="30507"/>
    <cellStyle name="40% - Accent6 5 2 9 6" xfId="10355"/>
    <cellStyle name="40% - Accent6 5 2 9 6 2" xfId="30508"/>
    <cellStyle name="40% - Accent6 5 2 9 7" xfId="10356"/>
    <cellStyle name="40% - Accent6 5 2 9 7 2" xfId="30509"/>
    <cellStyle name="40% - Accent6 5 2 9 8" xfId="10357"/>
    <cellStyle name="40% - Accent6 5 2 9 8 2" xfId="30510"/>
    <cellStyle name="40% - Accent6 5 2 9 9" xfId="10358"/>
    <cellStyle name="40% - Accent6 5 2 9 9 2" xfId="30511"/>
    <cellStyle name="40% - Accent6 5 20" xfId="10150"/>
    <cellStyle name="40% - Accent6 5 20 2" xfId="30303"/>
    <cellStyle name="40% - Accent6 5 21" xfId="19852"/>
    <cellStyle name="40% - Accent6 5 21 2" xfId="35902"/>
    <cellStyle name="40% - Accent6 5 22" xfId="21348"/>
    <cellStyle name="40% - Accent6 5 3" xfId="313"/>
    <cellStyle name="40% - Accent6 5 3 10" xfId="4178"/>
    <cellStyle name="40% - Accent6 5 3 10 2" xfId="10360"/>
    <cellStyle name="40% - Accent6 5 3 10 2 2" xfId="30513"/>
    <cellStyle name="40% - Accent6 5 3 10 3" xfId="25083"/>
    <cellStyle name="40% - Accent6 5 3 11" xfId="10359"/>
    <cellStyle name="40% - Accent6 5 3 11 2" xfId="30512"/>
    <cellStyle name="40% - Accent6 5 3 12" xfId="19913"/>
    <cellStyle name="40% - Accent6 5 3 12 2" xfId="35963"/>
    <cellStyle name="40% - Accent6 5 3 13" xfId="21409"/>
    <cellStyle name="40% - Accent6 5 3 2" xfId="565"/>
    <cellStyle name="40% - Accent6 5 3 2 10" xfId="10361"/>
    <cellStyle name="40% - Accent6 5 3 2 10 2" xfId="30514"/>
    <cellStyle name="40% - Accent6 5 3 2 11" xfId="20055"/>
    <cellStyle name="40% - Accent6 5 3 2 11 2" xfId="36105"/>
    <cellStyle name="40% - Accent6 5 3 2 12" xfId="21551"/>
    <cellStyle name="40% - Accent6 5 3 2 2" xfId="1533"/>
    <cellStyle name="40% - Accent6 5 3 2 2 2" xfId="2715"/>
    <cellStyle name="40% - Accent6 5 3 2 2 2 2" xfId="10363"/>
    <cellStyle name="40% - Accent6 5 3 2 2 2 2 2" xfId="30516"/>
    <cellStyle name="40% - Accent6 5 3 2 2 2 3" xfId="23646"/>
    <cellStyle name="40% - Accent6 5 3 2 2 3" xfId="4180"/>
    <cellStyle name="40% - Accent6 5 3 2 2 3 2" xfId="25085"/>
    <cellStyle name="40% - Accent6 5 3 2 2 4" xfId="10362"/>
    <cellStyle name="40% - Accent6 5 3 2 2 4 2" xfId="30515"/>
    <cellStyle name="40% - Accent6 5 3 2 2 5" xfId="20803"/>
    <cellStyle name="40% - Accent6 5 3 2 2 6" xfId="22464"/>
    <cellStyle name="40% - Accent6 5 3 2 3" xfId="2714"/>
    <cellStyle name="40% - Accent6 5 3 2 3 2" xfId="10365"/>
    <cellStyle name="40% - Accent6 5 3 2 3 2 2" xfId="30518"/>
    <cellStyle name="40% - Accent6 5 3 2 3 3" xfId="10364"/>
    <cellStyle name="40% - Accent6 5 3 2 3 3 2" xfId="30517"/>
    <cellStyle name="40% - Accent6 5 3 2 3 4" xfId="23645"/>
    <cellStyle name="40% - Accent6 5 3 2 4" xfId="4179"/>
    <cellStyle name="40% - Accent6 5 3 2 4 2" xfId="10366"/>
    <cellStyle name="40% - Accent6 5 3 2 4 2 2" xfId="30519"/>
    <cellStyle name="40% - Accent6 5 3 2 4 3" xfId="25084"/>
    <cellStyle name="40% - Accent6 5 3 2 5" xfId="10367"/>
    <cellStyle name="40% - Accent6 5 3 2 5 2" xfId="30520"/>
    <cellStyle name="40% - Accent6 5 3 2 6" xfId="10368"/>
    <cellStyle name="40% - Accent6 5 3 2 6 2" xfId="30521"/>
    <cellStyle name="40% - Accent6 5 3 2 7" xfId="10369"/>
    <cellStyle name="40% - Accent6 5 3 2 7 2" xfId="30522"/>
    <cellStyle name="40% - Accent6 5 3 2 8" xfId="10370"/>
    <cellStyle name="40% - Accent6 5 3 2 8 2" xfId="30523"/>
    <cellStyle name="40% - Accent6 5 3 2 9" xfId="10371"/>
    <cellStyle name="40% - Accent6 5 3 2 9 2" xfId="30524"/>
    <cellStyle name="40% - Accent6 5 3 3" xfId="687"/>
    <cellStyle name="40% - Accent6 5 3 3 2" xfId="1534"/>
    <cellStyle name="40% - Accent6 5 3 3 2 2" xfId="2717"/>
    <cellStyle name="40% - Accent6 5 3 3 2 2 2" xfId="23648"/>
    <cellStyle name="40% - Accent6 5 3 3 2 3" xfId="4182"/>
    <cellStyle name="40% - Accent6 5 3 3 2 3 2" xfId="25087"/>
    <cellStyle name="40% - Accent6 5 3 3 2 4" xfId="10373"/>
    <cellStyle name="40% - Accent6 5 3 3 2 4 2" xfId="30526"/>
    <cellStyle name="40% - Accent6 5 3 3 2 5" xfId="20913"/>
    <cellStyle name="40% - Accent6 5 3 3 2 6" xfId="22465"/>
    <cellStyle name="40% - Accent6 5 3 3 3" xfId="2716"/>
    <cellStyle name="40% - Accent6 5 3 3 3 2" xfId="10374"/>
    <cellStyle name="40% - Accent6 5 3 3 3 2 2" xfId="30527"/>
    <cellStyle name="40% - Accent6 5 3 3 3 3" xfId="23647"/>
    <cellStyle name="40% - Accent6 5 3 3 4" xfId="4181"/>
    <cellStyle name="40% - Accent6 5 3 3 4 2" xfId="25086"/>
    <cellStyle name="40% - Accent6 5 3 3 5" xfId="10372"/>
    <cellStyle name="40% - Accent6 5 3 3 5 2" xfId="30525"/>
    <cellStyle name="40% - Accent6 5 3 3 6" xfId="20165"/>
    <cellStyle name="40% - Accent6 5 3 3 6 2" xfId="36215"/>
    <cellStyle name="40% - Accent6 5 3 3 7" xfId="21661"/>
    <cellStyle name="40% - Accent6 5 3 4" xfId="810"/>
    <cellStyle name="40% - Accent6 5 3 4 2" xfId="1535"/>
    <cellStyle name="40% - Accent6 5 3 4 2 2" xfId="2719"/>
    <cellStyle name="40% - Accent6 5 3 4 2 2 2" xfId="23650"/>
    <cellStyle name="40% - Accent6 5 3 4 2 3" xfId="4184"/>
    <cellStyle name="40% - Accent6 5 3 4 2 3 2" xfId="25089"/>
    <cellStyle name="40% - Accent6 5 3 4 2 4" xfId="10376"/>
    <cellStyle name="40% - Accent6 5 3 4 2 4 2" xfId="30529"/>
    <cellStyle name="40% - Accent6 5 3 4 2 5" xfId="21027"/>
    <cellStyle name="40% - Accent6 5 3 4 2 6" xfId="22466"/>
    <cellStyle name="40% - Accent6 5 3 4 3" xfId="2718"/>
    <cellStyle name="40% - Accent6 5 3 4 3 2" xfId="10377"/>
    <cellStyle name="40% - Accent6 5 3 4 3 2 2" xfId="30530"/>
    <cellStyle name="40% - Accent6 5 3 4 3 3" xfId="23649"/>
    <cellStyle name="40% - Accent6 5 3 4 4" xfId="4183"/>
    <cellStyle name="40% - Accent6 5 3 4 4 2" xfId="25088"/>
    <cellStyle name="40% - Accent6 5 3 4 5" xfId="10375"/>
    <cellStyle name="40% - Accent6 5 3 4 5 2" xfId="30528"/>
    <cellStyle name="40% - Accent6 5 3 4 6" xfId="20279"/>
    <cellStyle name="40% - Accent6 5 3 4 6 2" xfId="36329"/>
    <cellStyle name="40% - Accent6 5 3 4 7" xfId="21775"/>
    <cellStyle name="40% - Accent6 5 3 5" xfId="928"/>
    <cellStyle name="40% - Accent6 5 3 5 2" xfId="1536"/>
    <cellStyle name="40% - Accent6 5 3 5 2 2" xfId="2721"/>
    <cellStyle name="40% - Accent6 5 3 5 2 2 2" xfId="23652"/>
    <cellStyle name="40% - Accent6 5 3 5 2 3" xfId="4186"/>
    <cellStyle name="40% - Accent6 5 3 5 2 3 2" xfId="25091"/>
    <cellStyle name="40% - Accent6 5 3 5 2 4" xfId="10379"/>
    <cellStyle name="40% - Accent6 5 3 5 2 4 2" xfId="30532"/>
    <cellStyle name="40% - Accent6 5 3 5 2 5" xfId="21139"/>
    <cellStyle name="40% - Accent6 5 3 5 2 6" xfId="22467"/>
    <cellStyle name="40% - Accent6 5 3 5 3" xfId="2720"/>
    <cellStyle name="40% - Accent6 5 3 5 3 2" xfId="23651"/>
    <cellStyle name="40% - Accent6 5 3 5 4" xfId="4185"/>
    <cellStyle name="40% - Accent6 5 3 5 4 2" xfId="25090"/>
    <cellStyle name="40% - Accent6 5 3 5 5" xfId="10378"/>
    <cellStyle name="40% - Accent6 5 3 5 5 2" xfId="30531"/>
    <cellStyle name="40% - Accent6 5 3 5 6" xfId="20391"/>
    <cellStyle name="40% - Accent6 5 3 5 6 2" xfId="36441"/>
    <cellStyle name="40% - Accent6 5 3 5 7" xfId="21887"/>
    <cellStyle name="40% - Accent6 5 3 6" xfId="1047"/>
    <cellStyle name="40% - Accent6 5 3 6 2" xfId="1537"/>
    <cellStyle name="40% - Accent6 5 3 6 2 2" xfId="2723"/>
    <cellStyle name="40% - Accent6 5 3 6 2 2 2" xfId="23654"/>
    <cellStyle name="40% - Accent6 5 3 6 2 3" xfId="4188"/>
    <cellStyle name="40% - Accent6 5 3 6 2 3 2" xfId="25093"/>
    <cellStyle name="40% - Accent6 5 3 6 2 4" xfId="10381"/>
    <cellStyle name="40% - Accent6 5 3 6 2 4 2" xfId="30534"/>
    <cellStyle name="40% - Accent6 5 3 6 2 5" xfId="21255"/>
    <cellStyle name="40% - Accent6 5 3 6 2 6" xfId="22468"/>
    <cellStyle name="40% - Accent6 5 3 6 3" xfId="2722"/>
    <cellStyle name="40% - Accent6 5 3 6 3 2" xfId="23653"/>
    <cellStyle name="40% - Accent6 5 3 6 4" xfId="4187"/>
    <cellStyle name="40% - Accent6 5 3 6 4 2" xfId="25092"/>
    <cellStyle name="40% - Accent6 5 3 6 5" xfId="10380"/>
    <cellStyle name="40% - Accent6 5 3 6 5 2" xfId="30533"/>
    <cellStyle name="40% - Accent6 5 3 6 6" xfId="20507"/>
    <cellStyle name="40% - Accent6 5 3 6 6 2" xfId="36557"/>
    <cellStyle name="40% - Accent6 5 3 6 7" xfId="22003"/>
    <cellStyle name="40% - Accent6 5 3 7" xfId="369"/>
    <cellStyle name="40% - Accent6 5 3 7 2" xfId="1538"/>
    <cellStyle name="40% - Accent6 5 3 7 2 2" xfId="2725"/>
    <cellStyle name="40% - Accent6 5 3 7 2 2 2" xfId="23656"/>
    <cellStyle name="40% - Accent6 5 3 7 2 3" xfId="4190"/>
    <cellStyle name="40% - Accent6 5 3 7 2 3 2" xfId="25095"/>
    <cellStyle name="40% - Accent6 5 3 7 2 4" xfId="10383"/>
    <cellStyle name="40% - Accent6 5 3 7 2 4 2" xfId="30536"/>
    <cellStyle name="40% - Accent6 5 3 7 2 5" xfId="20686"/>
    <cellStyle name="40% - Accent6 5 3 7 2 6" xfId="22469"/>
    <cellStyle name="40% - Accent6 5 3 7 3" xfId="2724"/>
    <cellStyle name="40% - Accent6 5 3 7 3 2" xfId="23655"/>
    <cellStyle name="40% - Accent6 5 3 7 4" xfId="4189"/>
    <cellStyle name="40% - Accent6 5 3 7 4 2" xfId="25094"/>
    <cellStyle name="40% - Accent6 5 3 7 5" xfId="10382"/>
    <cellStyle name="40% - Accent6 5 3 7 5 2" xfId="30535"/>
    <cellStyle name="40% - Accent6 5 3 7 6" xfId="19938"/>
    <cellStyle name="40% - Accent6 5 3 7 6 2" xfId="35988"/>
    <cellStyle name="40% - Accent6 5 3 7 7" xfId="21434"/>
    <cellStyle name="40% - Accent6 5 3 8" xfId="1539"/>
    <cellStyle name="40% - Accent6 5 3 8 2" xfId="2726"/>
    <cellStyle name="40% - Accent6 5 3 8 2 2" xfId="23657"/>
    <cellStyle name="40% - Accent6 5 3 8 3" xfId="4191"/>
    <cellStyle name="40% - Accent6 5 3 8 3 2" xfId="25096"/>
    <cellStyle name="40% - Accent6 5 3 8 4" xfId="10384"/>
    <cellStyle name="40% - Accent6 5 3 8 4 2" xfId="30537"/>
    <cellStyle name="40% - Accent6 5 3 8 5" xfId="20661"/>
    <cellStyle name="40% - Accent6 5 3 8 6" xfId="22470"/>
    <cellStyle name="40% - Accent6 5 3 9" xfId="2713"/>
    <cellStyle name="40% - Accent6 5 3 9 2" xfId="10385"/>
    <cellStyle name="40% - Accent6 5 3 9 2 2" xfId="30538"/>
    <cellStyle name="40% - Accent6 5 3 9 3" xfId="23644"/>
    <cellStyle name="40% - Accent6 5 4" xfId="501"/>
    <cellStyle name="40% - Accent6 5 4 10" xfId="10387"/>
    <cellStyle name="40% - Accent6 5 4 10 2" xfId="30540"/>
    <cellStyle name="40% - Accent6 5 4 11" xfId="10386"/>
    <cellStyle name="40% - Accent6 5 4 11 2" xfId="30539"/>
    <cellStyle name="40% - Accent6 5 4 12" xfId="19992"/>
    <cellStyle name="40% - Accent6 5 4 12 2" xfId="36042"/>
    <cellStyle name="40% - Accent6 5 4 13" xfId="21488"/>
    <cellStyle name="40% - Accent6 5 4 2" xfId="1540"/>
    <cellStyle name="40% - Accent6 5 4 2 10" xfId="10388"/>
    <cellStyle name="40% - Accent6 5 4 2 10 2" xfId="30541"/>
    <cellStyle name="40% - Accent6 5 4 2 11" xfId="20740"/>
    <cellStyle name="40% - Accent6 5 4 2 12" xfId="22471"/>
    <cellStyle name="40% - Accent6 5 4 2 2" xfId="2728"/>
    <cellStyle name="40% - Accent6 5 4 2 2 2" xfId="10390"/>
    <cellStyle name="40% - Accent6 5 4 2 2 2 2" xfId="30543"/>
    <cellStyle name="40% - Accent6 5 4 2 2 3" xfId="10389"/>
    <cellStyle name="40% - Accent6 5 4 2 2 3 2" xfId="30542"/>
    <cellStyle name="40% - Accent6 5 4 2 2 4" xfId="23659"/>
    <cellStyle name="40% - Accent6 5 4 2 3" xfId="4193"/>
    <cellStyle name="40% - Accent6 5 4 2 3 2" xfId="10392"/>
    <cellStyle name="40% - Accent6 5 4 2 3 2 2" xfId="30545"/>
    <cellStyle name="40% - Accent6 5 4 2 3 3" xfId="10391"/>
    <cellStyle name="40% - Accent6 5 4 2 3 3 2" xfId="30544"/>
    <cellStyle name="40% - Accent6 5 4 2 3 4" xfId="25098"/>
    <cellStyle name="40% - Accent6 5 4 2 4" xfId="10393"/>
    <cellStyle name="40% - Accent6 5 4 2 4 2" xfId="30546"/>
    <cellStyle name="40% - Accent6 5 4 2 5" xfId="10394"/>
    <cellStyle name="40% - Accent6 5 4 2 5 2" xfId="30547"/>
    <cellStyle name="40% - Accent6 5 4 2 6" xfId="10395"/>
    <cellStyle name="40% - Accent6 5 4 2 6 2" xfId="30548"/>
    <cellStyle name="40% - Accent6 5 4 2 7" xfId="10396"/>
    <cellStyle name="40% - Accent6 5 4 2 7 2" xfId="30549"/>
    <cellStyle name="40% - Accent6 5 4 2 8" xfId="10397"/>
    <cellStyle name="40% - Accent6 5 4 2 8 2" xfId="30550"/>
    <cellStyle name="40% - Accent6 5 4 2 9" xfId="10398"/>
    <cellStyle name="40% - Accent6 5 4 2 9 2" xfId="30551"/>
    <cellStyle name="40% - Accent6 5 4 3" xfId="2727"/>
    <cellStyle name="40% - Accent6 5 4 3 2" xfId="10400"/>
    <cellStyle name="40% - Accent6 5 4 3 2 2" xfId="30553"/>
    <cellStyle name="40% - Accent6 5 4 3 3" xfId="10399"/>
    <cellStyle name="40% - Accent6 5 4 3 3 2" xfId="30552"/>
    <cellStyle name="40% - Accent6 5 4 3 4" xfId="23658"/>
    <cellStyle name="40% - Accent6 5 4 4" xfId="4192"/>
    <cellStyle name="40% - Accent6 5 4 4 2" xfId="10402"/>
    <cellStyle name="40% - Accent6 5 4 4 2 2" xfId="30555"/>
    <cellStyle name="40% - Accent6 5 4 4 3" xfId="10401"/>
    <cellStyle name="40% - Accent6 5 4 4 3 2" xfId="30554"/>
    <cellStyle name="40% - Accent6 5 4 4 4" xfId="25097"/>
    <cellStyle name="40% - Accent6 5 4 5" xfId="10403"/>
    <cellStyle name="40% - Accent6 5 4 5 2" xfId="30556"/>
    <cellStyle name="40% - Accent6 5 4 6" xfId="10404"/>
    <cellStyle name="40% - Accent6 5 4 6 2" xfId="30557"/>
    <cellStyle name="40% - Accent6 5 4 7" xfId="10405"/>
    <cellStyle name="40% - Accent6 5 4 7 2" xfId="30558"/>
    <cellStyle name="40% - Accent6 5 4 8" xfId="10406"/>
    <cellStyle name="40% - Accent6 5 4 8 2" xfId="30559"/>
    <cellStyle name="40% - Accent6 5 4 9" xfId="10407"/>
    <cellStyle name="40% - Accent6 5 4 9 2" xfId="30560"/>
    <cellStyle name="40% - Accent6 5 5" xfId="626"/>
    <cellStyle name="40% - Accent6 5 5 10" xfId="10409"/>
    <cellStyle name="40% - Accent6 5 5 10 2" xfId="30562"/>
    <cellStyle name="40% - Accent6 5 5 11" xfId="10408"/>
    <cellStyle name="40% - Accent6 5 5 11 2" xfId="30561"/>
    <cellStyle name="40% - Accent6 5 5 12" xfId="20104"/>
    <cellStyle name="40% - Accent6 5 5 12 2" xfId="36154"/>
    <cellStyle name="40% - Accent6 5 5 13" xfId="21600"/>
    <cellStyle name="40% - Accent6 5 5 2" xfId="1541"/>
    <cellStyle name="40% - Accent6 5 5 2 10" xfId="10410"/>
    <cellStyle name="40% - Accent6 5 5 2 10 2" xfId="30563"/>
    <cellStyle name="40% - Accent6 5 5 2 11" xfId="20852"/>
    <cellStyle name="40% - Accent6 5 5 2 12" xfId="22472"/>
    <cellStyle name="40% - Accent6 5 5 2 2" xfId="2730"/>
    <cellStyle name="40% - Accent6 5 5 2 2 2" xfId="10412"/>
    <cellStyle name="40% - Accent6 5 5 2 2 2 2" xfId="30565"/>
    <cellStyle name="40% - Accent6 5 5 2 2 3" xfId="10411"/>
    <cellStyle name="40% - Accent6 5 5 2 2 3 2" xfId="30564"/>
    <cellStyle name="40% - Accent6 5 5 2 2 4" xfId="23661"/>
    <cellStyle name="40% - Accent6 5 5 2 3" xfId="4195"/>
    <cellStyle name="40% - Accent6 5 5 2 3 2" xfId="10414"/>
    <cellStyle name="40% - Accent6 5 5 2 3 2 2" xfId="30567"/>
    <cellStyle name="40% - Accent6 5 5 2 3 3" xfId="10413"/>
    <cellStyle name="40% - Accent6 5 5 2 3 3 2" xfId="30566"/>
    <cellStyle name="40% - Accent6 5 5 2 3 4" xfId="25100"/>
    <cellStyle name="40% - Accent6 5 5 2 4" xfId="10415"/>
    <cellStyle name="40% - Accent6 5 5 2 4 2" xfId="30568"/>
    <cellStyle name="40% - Accent6 5 5 2 5" xfId="10416"/>
    <cellStyle name="40% - Accent6 5 5 2 5 2" xfId="30569"/>
    <cellStyle name="40% - Accent6 5 5 2 6" xfId="10417"/>
    <cellStyle name="40% - Accent6 5 5 2 6 2" xfId="30570"/>
    <cellStyle name="40% - Accent6 5 5 2 7" xfId="10418"/>
    <cellStyle name="40% - Accent6 5 5 2 7 2" xfId="30571"/>
    <cellStyle name="40% - Accent6 5 5 2 8" xfId="10419"/>
    <cellStyle name="40% - Accent6 5 5 2 8 2" xfId="30572"/>
    <cellStyle name="40% - Accent6 5 5 2 9" xfId="10420"/>
    <cellStyle name="40% - Accent6 5 5 2 9 2" xfId="30573"/>
    <cellStyle name="40% - Accent6 5 5 3" xfId="2729"/>
    <cellStyle name="40% - Accent6 5 5 3 2" xfId="10422"/>
    <cellStyle name="40% - Accent6 5 5 3 2 2" xfId="30575"/>
    <cellStyle name="40% - Accent6 5 5 3 3" xfId="10421"/>
    <cellStyle name="40% - Accent6 5 5 3 3 2" xfId="30574"/>
    <cellStyle name="40% - Accent6 5 5 3 4" xfId="23660"/>
    <cellStyle name="40% - Accent6 5 5 4" xfId="4194"/>
    <cellStyle name="40% - Accent6 5 5 4 2" xfId="10424"/>
    <cellStyle name="40% - Accent6 5 5 4 2 2" xfId="30577"/>
    <cellStyle name="40% - Accent6 5 5 4 3" xfId="10423"/>
    <cellStyle name="40% - Accent6 5 5 4 3 2" xfId="30576"/>
    <cellStyle name="40% - Accent6 5 5 4 4" xfId="25099"/>
    <cellStyle name="40% - Accent6 5 5 5" xfId="10425"/>
    <cellStyle name="40% - Accent6 5 5 5 2" xfId="30578"/>
    <cellStyle name="40% - Accent6 5 5 6" xfId="10426"/>
    <cellStyle name="40% - Accent6 5 5 6 2" xfId="30579"/>
    <cellStyle name="40% - Accent6 5 5 7" xfId="10427"/>
    <cellStyle name="40% - Accent6 5 5 7 2" xfId="30580"/>
    <cellStyle name="40% - Accent6 5 5 8" xfId="10428"/>
    <cellStyle name="40% - Accent6 5 5 8 2" xfId="30581"/>
    <cellStyle name="40% - Accent6 5 5 9" xfId="10429"/>
    <cellStyle name="40% - Accent6 5 5 9 2" xfId="30582"/>
    <cellStyle name="40% - Accent6 5 6" xfId="748"/>
    <cellStyle name="40% - Accent6 5 6 10" xfId="10431"/>
    <cellStyle name="40% - Accent6 5 6 10 2" xfId="30584"/>
    <cellStyle name="40% - Accent6 5 6 11" xfId="10430"/>
    <cellStyle name="40% - Accent6 5 6 11 2" xfId="30583"/>
    <cellStyle name="40% - Accent6 5 6 12" xfId="20218"/>
    <cellStyle name="40% - Accent6 5 6 12 2" xfId="36268"/>
    <cellStyle name="40% - Accent6 5 6 13" xfId="21714"/>
    <cellStyle name="40% - Accent6 5 6 2" xfId="1542"/>
    <cellStyle name="40% - Accent6 5 6 2 10" xfId="10432"/>
    <cellStyle name="40% - Accent6 5 6 2 10 2" xfId="30585"/>
    <cellStyle name="40% - Accent6 5 6 2 11" xfId="20966"/>
    <cellStyle name="40% - Accent6 5 6 2 12" xfId="22473"/>
    <cellStyle name="40% - Accent6 5 6 2 2" xfId="2732"/>
    <cellStyle name="40% - Accent6 5 6 2 2 2" xfId="10434"/>
    <cellStyle name="40% - Accent6 5 6 2 2 2 2" xfId="30587"/>
    <cellStyle name="40% - Accent6 5 6 2 2 3" xfId="10433"/>
    <cellStyle name="40% - Accent6 5 6 2 2 3 2" xfId="30586"/>
    <cellStyle name="40% - Accent6 5 6 2 2 4" xfId="23663"/>
    <cellStyle name="40% - Accent6 5 6 2 3" xfId="4197"/>
    <cellStyle name="40% - Accent6 5 6 2 3 2" xfId="10436"/>
    <cellStyle name="40% - Accent6 5 6 2 3 2 2" xfId="30589"/>
    <cellStyle name="40% - Accent6 5 6 2 3 3" xfId="10435"/>
    <cellStyle name="40% - Accent6 5 6 2 3 3 2" xfId="30588"/>
    <cellStyle name="40% - Accent6 5 6 2 3 4" xfId="25102"/>
    <cellStyle name="40% - Accent6 5 6 2 4" xfId="10437"/>
    <cellStyle name="40% - Accent6 5 6 2 4 2" xfId="30590"/>
    <cellStyle name="40% - Accent6 5 6 2 5" xfId="10438"/>
    <cellStyle name="40% - Accent6 5 6 2 5 2" xfId="30591"/>
    <cellStyle name="40% - Accent6 5 6 2 6" xfId="10439"/>
    <cellStyle name="40% - Accent6 5 6 2 6 2" xfId="30592"/>
    <cellStyle name="40% - Accent6 5 6 2 7" xfId="10440"/>
    <cellStyle name="40% - Accent6 5 6 2 7 2" xfId="30593"/>
    <cellStyle name="40% - Accent6 5 6 2 8" xfId="10441"/>
    <cellStyle name="40% - Accent6 5 6 2 8 2" xfId="30594"/>
    <cellStyle name="40% - Accent6 5 6 2 9" xfId="10442"/>
    <cellStyle name="40% - Accent6 5 6 2 9 2" xfId="30595"/>
    <cellStyle name="40% - Accent6 5 6 3" xfId="2731"/>
    <cellStyle name="40% - Accent6 5 6 3 2" xfId="10444"/>
    <cellStyle name="40% - Accent6 5 6 3 2 2" xfId="30597"/>
    <cellStyle name="40% - Accent6 5 6 3 3" xfId="10443"/>
    <cellStyle name="40% - Accent6 5 6 3 3 2" xfId="30596"/>
    <cellStyle name="40% - Accent6 5 6 3 4" xfId="23662"/>
    <cellStyle name="40% - Accent6 5 6 4" xfId="4196"/>
    <cellStyle name="40% - Accent6 5 6 4 2" xfId="10446"/>
    <cellStyle name="40% - Accent6 5 6 4 2 2" xfId="30599"/>
    <cellStyle name="40% - Accent6 5 6 4 3" xfId="10445"/>
    <cellStyle name="40% - Accent6 5 6 4 3 2" xfId="30598"/>
    <cellStyle name="40% - Accent6 5 6 4 4" xfId="25101"/>
    <cellStyle name="40% - Accent6 5 6 5" xfId="10447"/>
    <cellStyle name="40% - Accent6 5 6 5 2" xfId="30600"/>
    <cellStyle name="40% - Accent6 5 6 6" xfId="10448"/>
    <cellStyle name="40% - Accent6 5 6 6 2" xfId="30601"/>
    <cellStyle name="40% - Accent6 5 6 7" xfId="10449"/>
    <cellStyle name="40% - Accent6 5 6 7 2" xfId="30602"/>
    <cellStyle name="40% - Accent6 5 6 8" xfId="10450"/>
    <cellStyle name="40% - Accent6 5 6 8 2" xfId="30603"/>
    <cellStyle name="40% - Accent6 5 6 9" xfId="10451"/>
    <cellStyle name="40% - Accent6 5 6 9 2" xfId="30604"/>
    <cellStyle name="40% - Accent6 5 7" xfId="867"/>
    <cellStyle name="40% - Accent6 5 7 10" xfId="10453"/>
    <cellStyle name="40% - Accent6 5 7 10 2" xfId="30606"/>
    <cellStyle name="40% - Accent6 5 7 11" xfId="10452"/>
    <cellStyle name="40% - Accent6 5 7 11 2" xfId="30605"/>
    <cellStyle name="40% - Accent6 5 7 12" xfId="20330"/>
    <cellStyle name="40% - Accent6 5 7 12 2" xfId="36380"/>
    <cellStyle name="40% - Accent6 5 7 13" xfId="21826"/>
    <cellStyle name="40% - Accent6 5 7 2" xfId="1543"/>
    <cellStyle name="40% - Accent6 5 7 2 10" xfId="10454"/>
    <cellStyle name="40% - Accent6 5 7 2 10 2" xfId="30607"/>
    <cellStyle name="40% - Accent6 5 7 2 11" xfId="21078"/>
    <cellStyle name="40% - Accent6 5 7 2 12" xfId="22474"/>
    <cellStyle name="40% - Accent6 5 7 2 2" xfId="2734"/>
    <cellStyle name="40% - Accent6 5 7 2 2 2" xfId="10456"/>
    <cellStyle name="40% - Accent6 5 7 2 2 2 2" xfId="30609"/>
    <cellStyle name="40% - Accent6 5 7 2 2 3" xfId="10455"/>
    <cellStyle name="40% - Accent6 5 7 2 2 3 2" xfId="30608"/>
    <cellStyle name="40% - Accent6 5 7 2 2 4" xfId="23665"/>
    <cellStyle name="40% - Accent6 5 7 2 3" xfId="4199"/>
    <cellStyle name="40% - Accent6 5 7 2 3 2" xfId="10458"/>
    <cellStyle name="40% - Accent6 5 7 2 3 2 2" xfId="30611"/>
    <cellStyle name="40% - Accent6 5 7 2 3 3" xfId="10457"/>
    <cellStyle name="40% - Accent6 5 7 2 3 3 2" xfId="30610"/>
    <cellStyle name="40% - Accent6 5 7 2 3 4" xfId="25104"/>
    <cellStyle name="40% - Accent6 5 7 2 4" xfId="10459"/>
    <cellStyle name="40% - Accent6 5 7 2 4 2" xfId="30612"/>
    <cellStyle name="40% - Accent6 5 7 2 5" xfId="10460"/>
    <cellStyle name="40% - Accent6 5 7 2 5 2" xfId="30613"/>
    <cellStyle name="40% - Accent6 5 7 2 6" xfId="10461"/>
    <cellStyle name="40% - Accent6 5 7 2 6 2" xfId="30614"/>
    <cellStyle name="40% - Accent6 5 7 2 7" xfId="10462"/>
    <cellStyle name="40% - Accent6 5 7 2 7 2" xfId="30615"/>
    <cellStyle name="40% - Accent6 5 7 2 8" xfId="10463"/>
    <cellStyle name="40% - Accent6 5 7 2 8 2" xfId="30616"/>
    <cellStyle name="40% - Accent6 5 7 2 9" xfId="10464"/>
    <cellStyle name="40% - Accent6 5 7 2 9 2" xfId="30617"/>
    <cellStyle name="40% - Accent6 5 7 3" xfId="2733"/>
    <cellStyle name="40% - Accent6 5 7 3 2" xfId="10466"/>
    <cellStyle name="40% - Accent6 5 7 3 2 2" xfId="30619"/>
    <cellStyle name="40% - Accent6 5 7 3 3" xfId="10465"/>
    <cellStyle name="40% - Accent6 5 7 3 3 2" xfId="30618"/>
    <cellStyle name="40% - Accent6 5 7 3 4" xfId="23664"/>
    <cellStyle name="40% - Accent6 5 7 4" xfId="4198"/>
    <cellStyle name="40% - Accent6 5 7 4 2" xfId="10468"/>
    <cellStyle name="40% - Accent6 5 7 4 2 2" xfId="30621"/>
    <cellStyle name="40% - Accent6 5 7 4 3" xfId="10467"/>
    <cellStyle name="40% - Accent6 5 7 4 3 2" xfId="30620"/>
    <cellStyle name="40% - Accent6 5 7 4 4" xfId="25103"/>
    <cellStyle name="40% - Accent6 5 7 5" xfId="10469"/>
    <cellStyle name="40% - Accent6 5 7 5 2" xfId="30622"/>
    <cellStyle name="40% - Accent6 5 7 6" xfId="10470"/>
    <cellStyle name="40% - Accent6 5 7 6 2" xfId="30623"/>
    <cellStyle name="40% - Accent6 5 7 7" xfId="10471"/>
    <cellStyle name="40% - Accent6 5 7 7 2" xfId="30624"/>
    <cellStyle name="40% - Accent6 5 7 8" xfId="10472"/>
    <cellStyle name="40% - Accent6 5 7 8 2" xfId="30625"/>
    <cellStyle name="40% - Accent6 5 7 9" xfId="10473"/>
    <cellStyle name="40% - Accent6 5 7 9 2" xfId="30626"/>
    <cellStyle name="40% - Accent6 5 8" xfId="984"/>
    <cellStyle name="40% - Accent6 5 8 10" xfId="10475"/>
    <cellStyle name="40% - Accent6 5 8 10 2" xfId="30628"/>
    <cellStyle name="40% - Accent6 5 8 11" xfId="10474"/>
    <cellStyle name="40% - Accent6 5 8 11 2" xfId="30627"/>
    <cellStyle name="40% - Accent6 5 8 12" xfId="20444"/>
    <cellStyle name="40% - Accent6 5 8 12 2" xfId="36494"/>
    <cellStyle name="40% - Accent6 5 8 13" xfId="21940"/>
    <cellStyle name="40% - Accent6 5 8 2" xfId="1544"/>
    <cellStyle name="40% - Accent6 5 8 2 10" xfId="10476"/>
    <cellStyle name="40% - Accent6 5 8 2 10 2" xfId="30629"/>
    <cellStyle name="40% - Accent6 5 8 2 11" xfId="21192"/>
    <cellStyle name="40% - Accent6 5 8 2 12" xfId="22475"/>
    <cellStyle name="40% - Accent6 5 8 2 2" xfId="2736"/>
    <cellStyle name="40% - Accent6 5 8 2 2 2" xfId="10478"/>
    <cellStyle name="40% - Accent6 5 8 2 2 2 2" xfId="30631"/>
    <cellStyle name="40% - Accent6 5 8 2 2 3" xfId="10477"/>
    <cellStyle name="40% - Accent6 5 8 2 2 3 2" xfId="30630"/>
    <cellStyle name="40% - Accent6 5 8 2 2 4" xfId="23667"/>
    <cellStyle name="40% - Accent6 5 8 2 3" xfId="4201"/>
    <cellStyle name="40% - Accent6 5 8 2 3 2" xfId="10480"/>
    <cellStyle name="40% - Accent6 5 8 2 3 2 2" xfId="30633"/>
    <cellStyle name="40% - Accent6 5 8 2 3 3" xfId="10479"/>
    <cellStyle name="40% - Accent6 5 8 2 3 3 2" xfId="30632"/>
    <cellStyle name="40% - Accent6 5 8 2 3 4" xfId="25106"/>
    <cellStyle name="40% - Accent6 5 8 2 4" xfId="10481"/>
    <cellStyle name="40% - Accent6 5 8 2 4 2" xfId="30634"/>
    <cellStyle name="40% - Accent6 5 8 2 5" xfId="10482"/>
    <cellStyle name="40% - Accent6 5 8 2 5 2" xfId="30635"/>
    <cellStyle name="40% - Accent6 5 8 2 6" xfId="10483"/>
    <cellStyle name="40% - Accent6 5 8 2 6 2" xfId="30636"/>
    <cellStyle name="40% - Accent6 5 8 2 7" xfId="10484"/>
    <cellStyle name="40% - Accent6 5 8 2 7 2" xfId="30637"/>
    <cellStyle name="40% - Accent6 5 8 2 8" xfId="10485"/>
    <cellStyle name="40% - Accent6 5 8 2 8 2" xfId="30638"/>
    <cellStyle name="40% - Accent6 5 8 2 9" xfId="10486"/>
    <cellStyle name="40% - Accent6 5 8 2 9 2" xfId="30639"/>
    <cellStyle name="40% - Accent6 5 8 3" xfId="2735"/>
    <cellStyle name="40% - Accent6 5 8 3 2" xfId="10488"/>
    <cellStyle name="40% - Accent6 5 8 3 2 2" xfId="30641"/>
    <cellStyle name="40% - Accent6 5 8 3 3" xfId="10487"/>
    <cellStyle name="40% - Accent6 5 8 3 3 2" xfId="30640"/>
    <cellStyle name="40% - Accent6 5 8 3 4" xfId="23666"/>
    <cellStyle name="40% - Accent6 5 8 4" xfId="4200"/>
    <cellStyle name="40% - Accent6 5 8 4 2" xfId="10490"/>
    <cellStyle name="40% - Accent6 5 8 4 2 2" xfId="30643"/>
    <cellStyle name="40% - Accent6 5 8 4 3" xfId="10489"/>
    <cellStyle name="40% - Accent6 5 8 4 3 2" xfId="30642"/>
    <cellStyle name="40% - Accent6 5 8 4 4" xfId="25105"/>
    <cellStyle name="40% - Accent6 5 8 5" xfId="10491"/>
    <cellStyle name="40% - Accent6 5 8 5 2" xfId="30644"/>
    <cellStyle name="40% - Accent6 5 8 6" xfId="10492"/>
    <cellStyle name="40% - Accent6 5 8 6 2" xfId="30645"/>
    <cellStyle name="40% - Accent6 5 8 7" xfId="10493"/>
    <cellStyle name="40% - Accent6 5 8 7 2" xfId="30646"/>
    <cellStyle name="40% - Accent6 5 8 8" xfId="10494"/>
    <cellStyle name="40% - Accent6 5 8 8 2" xfId="30647"/>
    <cellStyle name="40% - Accent6 5 8 9" xfId="10495"/>
    <cellStyle name="40% - Accent6 5 8 9 2" xfId="30648"/>
    <cellStyle name="40% - Accent6 5 9" xfId="470"/>
    <cellStyle name="40% - Accent6 5 9 10" xfId="10496"/>
    <cellStyle name="40% - Accent6 5 9 10 2" xfId="30649"/>
    <cellStyle name="40% - Accent6 5 9 11" xfId="19967"/>
    <cellStyle name="40% - Accent6 5 9 11 2" xfId="36017"/>
    <cellStyle name="40% - Accent6 5 9 12" xfId="21463"/>
    <cellStyle name="40% - Accent6 5 9 2" xfId="1545"/>
    <cellStyle name="40% - Accent6 5 9 2 2" xfId="2738"/>
    <cellStyle name="40% - Accent6 5 9 2 2 2" xfId="10498"/>
    <cellStyle name="40% - Accent6 5 9 2 2 2 2" xfId="30651"/>
    <cellStyle name="40% - Accent6 5 9 2 2 3" xfId="23669"/>
    <cellStyle name="40% - Accent6 5 9 2 3" xfId="4203"/>
    <cellStyle name="40% - Accent6 5 9 2 3 2" xfId="25108"/>
    <cellStyle name="40% - Accent6 5 9 2 4" xfId="10497"/>
    <cellStyle name="40% - Accent6 5 9 2 4 2" xfId="30650"/>
    <cellStyle name="40% - Accent6 5 9 2 5" xfId="20715"/>
    <cellStyle name="40% - Accent6 5 9 2 6" xfId="22476"/>
    <cellStyle name="40% - Accent6 5 9 3" xfId="2737"/>
    <cellStyle name="40% - Accent6 5 9 3 2" xfId="10500"/>
    <cellStyle name="40% - Accent6 5 9 3 2 2" xfId="30653"/>
    <cellStyle name="40% - Accent6 5 9 3 3" xfId="10499"/>
    <cellStyle name="40% - Accent6 5 9 3 3 2" xfId="30652"/>
    <cellStyle name="40% - Accent6 5 9 3 4" xfId="23668"/>
    <cellStyle name="40% - Accent6 5 9 4" xfId="4202"/>
    <cellStyle name="40% - Accent6 5 9 4 2" xfId="10501"/>
    <cellStyle name="40% - Accent6 5 9 4 2 2" xfId="30654"/>
    <cellStyle name="40% - Accent6 5 9 4 3" xfId="25107"/>
    <cellStyle name="40% - Accent6 5 9 5" xfId="10502"/>
    <cellStyle name="40% - Accent6 5 9 5 2" xfId="30655"/>
    <cellStyle name="40% - Accent6 5 9 6" xfId="10503"/>
    <cellStyle name="40% - Accent6 5 9 6 2" xfId="30656"/>
    <cellStyle name="40% - Accent6 5 9 7" xfId="10504"/>
    <cellStyle name="40% - Accent6 5 9 7 2" xfId="30657"/>
    <cellStyle name="40% - Accent6 5 9 8" xfId="10505"/>
    <cellStyle name="40% - Accent6 5 9 8 2" xfId="30658"/>
    <cellStyle name="40% - Accent6 5 9 9" xfId="10506"/>
    <cellStyle name="40% - Accent6 5 9 9 2" xfId="30659"/>
    <cellStyle name="40% - Accent6 6" xfId="295"/>
    <cellStyle name="40% - Accent6 6 10" xfId="4204"/>
    <cellStyle name="40% - Accent6 6 10 2" xfId="25109"/>
    <cellStyle name="40% - Accent6 6 11" xfId="10507"/>
    <cellStyle name="40% - Accent6 6 11 2" xfId="30660"/>
    <cellStyle name="40% - Accent6 6 12" xfId="19895"/>
    <cellStyle name="40% - Accent6 6 12 2" xfId="35945"/>
    <cellStyle name="40% - Accent6 6 13" xfId="21391"/>
    <cellStyle name="40% - Accent6 6 2" xfId="547"/>
    <cellStyle name="40% - Accent6 6 2 2" xfId="1546"/>
    <cellStyle name="40% - Accent6 6 2 2 2" xfId="2741"/>
    <cellStyle name="40% - Accent6 6 2 2 2 2" xfId="23672"/>
    <cellStyle name="40% - Accent6 6 2 2 3" xfId="4206"/>
    <cellStyle name="40% - Accent6 6 2 2 3 2" xfId="25111"/>
    <cellStyle name="40% - Accent6 6 2 2 4" xfId="10509"/>
    <cellStyle name="40% - Accent6 6 2 2 4 2" xfId="30662"/>
    <cellStyle name="40% - Accent6 6 2 2 5" xfId="20785"/>
    <cellStyle name="40% - Accent6 6 2 2 6" xfId="22477"/>
    <cellStyle name="40% - Accent6 6 2 3" xfId="2740"/>
    <cellStyle name="40% - Accent6 6 2 3 2" xfId="23671"/>
    <cellStyle name="40% - Accent6 6 2 4" xfId="4205"/>
    <cellStyle name="40% - Accent6 6 2 4 2" xfId="25110"/>
    <cellStyle name="40% - Accent6 6 2 5" xfId="10508"/>
    <cellStyle name="40% - Accent6 6 2 5 2" xfId="30661"/>
    <cellStyle name="40% - Accent6 6 2 6" xfId="20037"/>
    <cellStyle name="40% - Accent6 6 2 6 2" xfId="36087"/>
    <cellStyle name="40% - Accent6 6 2 7" xfId="21533"/>
    <cellStyle name="40% - Accent6 6 3" xfId="669"/>
    <cellStyle name="40% - Accent6 6 3 2" xfId="1547"/>
    <cellStyle name="40% - Accent6 6 3 2 2" xfId="2743"/>
    <cellStyle name="40% - Accent6 6 3 2 2 2" xfId="23674"/>
    <cellStyle name="40% - Accent6 6 3 2 3" xfId="4208"/>
    <cellStyle name="40% - Accent6 6 3 2 3 2" xfId="25113"/>
    <cellStyle name="40% - Accent6 6 3 2 4" xfId="10511"/>
    <cellStyle name="40% - Accent6 6 3 2 4 2" xfId="30664"/>
    <cellStyle name="40% - Accent6 6 3 2 5" xfId="20895"/>
    <cellStyle name="40% - Accent6 6 3 2 6" xfId="22478"/>
    <cellStyle name="40% - Accent6 6 3 3" xfId="2742"/>
    <cellStyle name="40% - Accent6 6 3 3 2" xfId="23673"/>
    <cellStyle name="40% - Accent6 6 3 4" xfId="4207"/>
    <cellStyle name="40% - Accent6 6 3 4 2" xfId="25112"/>
    <cellStyle name="40% - Accent6 6 3 5" xfId="10510"/>
    <cellStyle name="40% - Accent6 6 3 5 2" xfId="30663"/>
    <cellStyle name="40% - Accent6 6 3 6" xfId="20147"/>
    <cellStyle name="40% - Accent6 6 3 6 2" xfId="36197"/>
    <cellStyle name="40% - Accent6 6 3 7" xfId="21643"/>
    <cellStyle name="40% - Accent6 6 4" xfId="792"/>
    <cellStyle name="40% - Accent6 6 4 2" xfId="1548"/>
    <cellStyle name="40% - Accent6 6 4 2 2" xfId="2745"/>
    <cellStyle name="40% - Accent6 6 4 2 2 2" xfId="23676"/>
    <cellStyle name="40% - Accent6 6 4 2 3" xfId="4210"/>
    <cellStyle name="40% - Accent6 6 4 2 3 2" xfId="25115"/>
    <cellStyle name="40% - Accent6 6 4 2 4" xfId="10513"/>
    <cellStyle name="40% - Accent6 6 4 2 4 2" xfId="30666"/>
    <cellStyle name="40% - Accent6 6 4 2 5" xfId="21009"/>
    <cellStyle name="40% - Accent6 6 4 2 6" xfId="22479"/>
    <cellStyle name="40% - Accent6 6 4 3" xfId="2744"/>
    <cellStyle name="40% - Accent6 6 4 3 2" xfId="23675"/>
    <cellStyle name="40% - Accent6 6 4 4" xfId="4209"/>
    <cellStyle name="40% - Accent6 6 4 4 2" xfId="25114"/>
    <cellStyle name="40% - Accent6 6 4 5" xfId="10512"/>
    <cellStyle name="40% - Accent6 6 4 5 2" xfId="30665"/>
    <cellStyle name="40% - Accent6 6 4 6" xfId="20261"/>
    <cellStyle name="40% - Accent6 6 4 6 2" xfId="36311"/>
    <cellStyle name="40% - Accent6 6 4 7" xfId="21757"/>
    <cellStyle name="40% - Accent6 6 5" xfId="910"/>
    <cellStyle name="40% - Accent6 6 5 2" xfId="1549"/>
    <cellStyle name="40% - Accent6 6 5 2 2" xfId="2747"/>
    <cellStyle name="40% - Accent6 6 5 2 2 2" xfId="23678"/>
    <cellStyle name="40% - Accent6 6 5 2 3" xfId="4212"/>
    <cellStyle name="40% - Accent6 6 5 2 3 2" xfId="25117"/>
    <cellStyle name="40% - Accent6 6 5 2 4" xfId="10515"/>
    <cellStyle name="40% - Accent6 6 5 2 4 2" xfId="30668"/>
    <cellStyle name="40% - Accent6 6 5 2 5" xfId="21121"/>
    <cellStyle name="40% - Accent6 6 5 2 6" xfId="22480"/>
    <cellStyle name="40% - Accent6 6 5 3" xfId="2746"/>
    <cellStyle name="40% - Accent6 6 5 3 2" xfId="23677"/>
    <cellStyle name="40% - Accent6 6 5 4" xfId="4211"/>
    <cellStyle name="40% - Accent6 6 5 4 2" xfId="25116"/>
    <cellStyle name="40% - Accent6 6 5 5" xfId="10514"/>
    <cellStyle name="40% - Accent6 6 5 5 2" xfId="30667"/>
    <cellStyle name="40% - Accent6 6 5 6" xfId="20373"/>
    <cellStyle name="40% - Accent6 6 5 6 2" xfId="36423"/>
    <cellStyle name="40% - Accent6 6 5 7" xfId="21869"/>
    <cellStyle name="40% - Accent6 6 6" xfId="1029"/>
    <cellStyle name="40% - Accent6 6 6 2" xfId="1550"/>
    <cellStyle name="40% - Accent6 6 6 2 2" xfId="2749"/>
    <cellStyle name="40% - Accent6 6 6 2 2 2" xfId="23680"/>
    <cellStyle name="40% - Accent6 6 6 2 3" xfId="4214"/>
    <cellStyle name="40% - Accent6 6 6 2 3 2" xfId="25119"/>
    <cellStyle name="40% - Accent6 6 6 2 4" xfId="10517"/>
    <cellStyle name="40% - Accent6 6 6 2 4 2" xfId="30670"/>
    <cellStyle name="40% - Accent6 6 6 2 5" xfId="21237"/>
    <cellStyle name="40% - Accent6 6 6 2 6" xfId="22481"/>
    <cellStyle name="40% - Accent6 6 6 3" xfId="2748"/>
    <cellStyle name="40% - Accent6 6 6 3 2" xfId="23679"/>
    <cellStyle name="40% - Accent6 6 6 4" xfId="4213"/>
    <cellStyle name="40% - Accent6 6 6 4 2" xfId="25118"/>
    <cellStyle name="40% - Accent6 6 6 5" xfId="10516"/>
    <cellStyle name="40% - Accent6 6 6 5 2" xfId="30669"/>
    <cellStyle name="40% - Accent6 6 6 6" xfId="20489"/>
    <cellStyle name="40% - Accent6 6 6 6 2" xfId="36539"/>
    <cellStyle name="40% - Accent6 6 6 7" xfId="21985"/>
    <cellStyle name="40% - Accent6 6 7" xfId="359"/>
    <cellStyle name="40% - Accent6 6 7 2" xfId="1551"/>
    <cellStyle name="40% - Accent6 6 7 2 2" xfId="2751"/>
    <cellStyle name="40% - Accent6 6 7 2 2 2" xfId="23682"/>
    <cellStyle name="40% - Accent6 6 7 2 3" xfId="4216"/>
    <cellStyle name="40% - Accent6 6 7 2 3 2" xfId="25121"/>
    <cellStyle name="40% - Accent6 6 7 2 4" xfId="10519"/>
    <cellStyle name="40% - Accent6 6 7 2 4 2" xfId="30672"/>
    <cellStyle name="40% - Accent6 6 7 2 5" xfId="20685"/>
    <cellStyle name="40% - Accent6 6 7 2 6" xfId="22482"/>
    <cellStyle name="40% - Accent6 6 7 3" xfId="2750"/>
    <cellStyle name="40% - Accent6 6 7 3 2" xfId="23681"/>
    <cellStyle name="40% - Accent6 6 7 4" xfId="4215"/>
    <cellStyle name="40% - Accent6 6 7 4 2" xfId="25120"/>
    <cellStyle name="40% - Accent6 6 7 5" xfId="10518"/>
    <cellStyle name="40% - Accent6 6 7 5 2" xfId="30671"/>
    <cellStyle name="40% - Accent6 6 7 6" xfId="19937"/>
    <cellStyle name="40% - Accent6 6 7 6 2" xfId="35987"/>
    <cellStyle name="40% - Accent6 6 7 7" xfId="21433"/>
    <cellStyle name="40% - Accent6 6 8" xfId="1552"/>
    <cellStyle name="40% - Accent6 6 8 2" xfId="2752"/>
    <cellStyle name="40% - Accent6 6 8 2 2" xfId="23683"/>
    <cellStyle name="40% - Accent6 6 8 3" xfId="4217"/>
    <cellStyle name="40% - Accent6 6 8 3 2" xfId="25122"/>
    <cellStyle name="40% - Accent6 6 8 4" xfId="10520"/>
    <cellStyle name="40% - Accent6 6 8 4 2" xfId="30673"/>
    <cellStyle name="40% - Accent6 6 8 5" xfId="20643"/>
    <cellStyle name="40% - Accent6 6 8 6" xfId="22483"/>
    <cellStyle name="40% - Accent6 6 9" xfId="2739"/>
    <cellStyle name="40% - Accent6 6 9 2" xfId="23670"/>
    <cellStyle name="40% - Accent6 7" xfId="479"/>
    <cellStyle name="40% - Accent6 7 2" xfId="1553"/>
    <cellStyle name="40% - Accent6 7 2 2" xfId="2754"/>
    <cellStyle name="40% - Accent6 7 2 2 2" xfId="23685"/>
    <cellStyle name="40% - Accent6 7 2 3" xfId="4219"/>
    <cellStyle name="40% - Accent6 7 2 3 2" xfId="25124"/>
    <cellStyle name="40% - Accent6 7 2 4" xfId="10522"/>
    <cellStyle name="40% - Accent6 7 2 4 2" xfId="30675"/>
    <cellStyle name="40% - Accent6 7 2 5" xfId="20722"/>
    <cellStyle name="40% - Accent6 7 2 6" xfId="22484"/>
    <cellStyle name="40% - Accent6 7 3" xfId="2753"/>
    <cellStyle name="40% - Accent6 7 3 2" xfId="23684"/>
    <cellStyle name="40% - Accent6 7 4" xfId="4218"/>
    <cellStyle name="40% - Accent6 7 4 2" xfId="25123"/>
    <cellStyle name="40% - Accent6 7 5" xfId="10521"/>
    <cellStyle name="40% - Accent6 7 5 2" xfId="30674"/>
    <cellStyle name="40% - Accent6 7 6" xfId="19974"/>
    <cellStyle name="40% - Accent6 7 6 2" xfId="36024"/>
    <cellStyle name="40% - Accent6 7 7" xfId="21470"/>
    <cellStyle name="40% - Accent6 8" xfId="604"/>
    <cellStyle name="40% - Accent6 8 2" xfId="1554"/>
    <cellStyle name="40% - Accent6 8 2 2" xfId="2756"/>
    <cellStyle name="40% - Accent6 8 2 2 2" xfId="23687"/>
    <cellStyle name="40% - Accent6 8 2 3" xfId="4221"/>
    <cellStyle name="40% - Accent6 8 2 3 2" xfId="25126"/>
    <cellStyle name="40% - Accent6 8 2 4" xfId="10524"/>
    <cellStyle name="40% - Accent6 8 2 4 2" xfId="30677"/>
    <cellStyle name="40% - Accent6 8 2 5" xfId="20834"/>
    <cellStyle name="40% - Accent6 8 2 6" xfId="22485"/>
    <cellStyle name="40% - Accent6 8 3" xfId="2755"/>
    <cellStyle name="40% - Accent6 8 3 2" xfId="23686"/>
    <cellStyle name="40% - Accent6 8 4" xfId="4220"/>
    <cellStyle name="40% - Accent6 8 4 2" xfId="25125"/>
    <cellStyle name="40% - Accent6 8 5" xfId="10523"/>
    <cellStyle name="40% - Accent6 8 5 2" xfId="30676"/>
    <cellStyle name="40% - Accent6 8 6" xfId="20086"/>
    <cellStyle name="40% - Accent6 8 6 2" xfId="36136"/>
    <cellStyle name="40% - Accent6 8 7" xfId="21582"/>
    <cellStyle name="40% - Accent6 9" xfId="726"/>
    <cellStyle name="40% - Accent6 9 2" xfId="1555"/>
    <cellStyle name="40% - Accent6 9 2 2" xfId="2758"/>
    <cellStyle name="40% - Accent6 9 2 2 2" xfId="23689"/>
    <cellStyle name="40% - Accent6 9 2 3" xfId="4223"/>
    <cellStyle name="40% - Accent6 9 2 3 2" xfId="25128"/>
    <cellStyle name="40% - Accent6 9 2 4" xfId="10526"/>
    <cellStyle name="40% - Accent6 9 2 4 2" xfId="30679"/>
    <cellStyle name="40% - Accent6 9 2 5" xfId="20947"/>
    <cellStyle name="40% - Accent6 9 2 6" xfId="22486"/>
    <cellStyle name="40% - Accent6 9 3" xfId="2757"/>
    <cellStyle name="40% - Accent6 9 3 2" xfId="23688"/>
    <cellStyle name="40% - Accent6 9 4" xfId="4222"/>
    <cellStyle name="40% - Accent6 9 4 2" xfId="25127"/>
    <cellStyle name="40% - Accent6 9 5" xfId="10525"/>
    <cellStyle name="40% - Accent6 9 5 2" xfId="30678"/>
    <cellStyle name="40% - Accent6 9 6" xfId="20199"/>
    <cellStyle name="40% - Accent6 9 6 2" xfId="36249"/>
    <cellStyle name="40% - Accent6 9 7" xfId="21695"/>
    <cellStyle name="60% - Accent1" xfId="206" builtinId="32" customBuiltin="1"/>
    <cellStyle name="60% - Accent1 2" xfId="23"/>
    <cellStyle name="60% - Accent1 2 10" xfId="10528"/>
    <cellStyle name="60% - Accent1 2 11" xfId="10529"/>
    <cellStyle name="60% - Accent1 2 12" xfId="10530"/>
    <cellStyle name="60% - Accent1 2 13" xfId="10531"/>
    <cellStyle name="60% - Accent1 2 14" xfId="10532"/>
    <cellStyle name="60% - Accent1 2 15" xfId="10533"/>
    <cellStyle name="60% - Accent1 2 16" xfId="10534"/>
    <cellStyle name="60% - Accent1 2 17" xfId="10535"/>
    <cellStyle name="60% - Accent1 2 18" xfId="10536"/>
    <cellStyle name="60% - Accent1 2 19" xfId="10537"/>
    <cellStyle name="60% - Accent1 2 2" xfId="10538"/>
    <cellStyle name="60% - Accent1 2 2 10" xfId="10539"/>
    <cellStyle name="60% - Accent1 2 2 11" xfId="10540"/>
    <cellStyle name="60% - Accent1 2 2 12" xfId="10541"/>
    <cellStyle name="60% - Accent1 2 2 13" xfId="10542"/>
    <cellStyle name="60% - Accent1 2 2 14" xfId="10543"/>
    <cellStyle name="60% - Accent1 2 2 15" xfId="10544"/>
    <cellStyle name="60% - Accent1 2 2 16" xfId="10545"/>
    <cellStyle name="60% - Accent1 2 2 17" xfId="10546"/>
    <cellStyle name="60% - Accent1 2 2 18" xfId="10547"/>
    <cellStyle name="60% - Accent1 2 2 19" xfId="10548"/>
    <cellStyle name="60% - Accent1 2 2 2" xfId="10549"/>
    <cellStyle name="60% - Accent1 2 2 2 10" xfId="10550"/>
    <cellStyle name="60% - Accent1 2 2 2 11" xfId="10551"/>
    <cellStyle name="60% - Accent1 2 2 2 12" xfId="10552"/>
    <cellStyle name="60% - Accent1 2 2 2 13" xfId="10553"/>
    <cellStyle name="60% - Accent1 2 2 2 14" xfId="10554"/>
    <cellStyle name="60% - Accent1 2 2 2 15" xfId="10555"/>
    <cellStyle name="60% - Accent1 2 2 2 16" xfId="10556"/>
    <cellStyle name="60% - Accent1 2 2 2 17" xfId="10557"/>
    <cellStyle name="60% - Accent1 2 2 2 18" xfId="10558"/>
    <cellStyle name="60% - Accent1 2 2 2 19" xfId="10559"/>
    <cellStyle name="60% - Accent1 2 2 2 2" xfId="10560"/>
    <cellStyle name="60% - Accent1 2 2 2 20" xfId="10561"/>
    <cellStyle name="60% - Accent1 2 2 2 21" xfId="10562"/>
    <cellStyle name="60% - Accent1 2 2 2 3" xfId="10563"/>
    <cellStyle name="60% - Accent1 2 2 2 4" xfId="10564"/>
    <cellStyle name="60% - Accent1 2 2 2 5" xfId="10565"/>
    <cellStyle name="60% - Accent1 2 2 2 6" xfId="10566"/>
    <cellStyle name="60% - Accent1 2 2 2 7" xfId="10567"/>
    <cellStyle name="60% - Accent1 2 2 2 8" xfId="10568"/>
    <cellStyle name="60% - Accent1 2 2 2 9" xfId="10569"/>
    <cellStyle name="60% - Accent1 2 2 20" xfId="10570"/>
    <cellStyle name="60% - Accent1 2 2 21" xfId="10571"/>
    <cellStyle name="60% - Accent1 2 2 3" xfId="10572"/>
    <cellStyle name="60% - Accent1 2 2 4" xfId="10573"/>
    <cellStyle name="60% - Accent1 2 2 5" xfId="10574"/>
    <cellStyle name="60% - Accent1 2 2 6" xfId="10575"/>
    <cellStyle name="60% - Accent1 2 2 7" xfId="10576"/>
    <cellStyle name="60% - Accent1 2 2 8" xfId="10577"/>
    <cellStyle name="60% - Accent1 2 2 9" xfId="10578"/>
    <cellStyle name="60% - Accent1 2 20" xfId="10579"/>
    <cellStyle name="60% - Accent1 2 21" xfId="10580"/>
    <cellStyle name="60% - Accent1 2 22" xfId="10581"/>
    <cellStyle name="60% - Accent1 2 23" xfId="10582"/>
    <cellStyle name="60% - Accent1 2 24" xfId="10583"/>
    <cellStyle name="60% - Accent1 2 25" xfId="10584"/>
    <cellStyle name="60% - Accent1 2 26" xfId="10585"/>
    <cellStyle name="60% - Accent1 2 27" xfId="10586"/>
    <cellStyle name="60% - Accent1 2 28" xfId="10587"/>
    <cellStyle name="60% - Accent1 2 29" xfId="10588"/>
    <cellStyle name="60% - Accent1 2 3" xfId="10589"/>
    <cellStyle name="60% - Accent1 2 30" xfId="10590"/>
    <cellStyle name="60% - Accent1 2 31" xfId="10591"/>
    <cellStyle name="60% - Accent1 2 32" xfId="10527"/>
    <cellStyle name="60% - Accent1 2 4" xfId="10592"/>
    <cellStyle name="60% - Accent1 2 5" xfId="10593"/>
    <cellStyle name="60% - Accent1 2 6" xfId="10594"/>
    <cellStyle name="60% - Accent1 2 7" xfId="10595"/>
    <cellStyle name="60% - Accent1 2 8" xfId="10596"/>
    <cellStyle name="60% - Accent1 2 9" xfId="10597"/>
    <cellStyle name="60% - Accent1 3" xfId="68"/>
    <cellStyle name="60% - Accent1 3 2" xfId="10599"/>
    <cellStyle name="60% - Accent1 3 3" xfId="10600"/>
    <cellStyle name="60% - Accent1 3 4" xfId="10601"/>
    <cellStyle name="60% - Accent1 3 5" xfId="10602"/>
    <cellStyle name="60% - Accent1 3 6" xfId="10603"/>
    <cellStyle name="60% - Accent1 3 7" xfId="10598"/>
    <cellStyle name="60% - Accent1 4" xfId="112"/>
    <cellStyle name="60% - Accent1 4 2" xfId="10605"/>
    <cellStyle name="60% - Accent1 4 3" xfId="10606"/>
    <cellStyle name="60% - Accent1 4 4" xfId="10607"/>
    <cellStyle name="60% - Accent1 4 5" xfId="10608"/>
    <cellStyle name="60% - Accent1 4 6" xfId="10609"/>
    <cellStyle name="60% - Accent1 4 7" xfId="10604"/>
    <cellStyle name="60% - Accent1 5" xfId="10610"/>
    <cellStyle name="60% - Accent1 6" xfId="10611"/>
    <cellStyle name="60% - Accent2" xfId="210" builtinId="36" customBuiltin="1"/>
    <cellStyle name="60% - Accent2 2" xfId="24"/>
    <cellStyle name="60% - Accent2 2 10" xfId="10613"/>
    <cellStyle name="60% - Accent2 2 11" xfId="10614"/>
    <cellStyle name="60% - Accent2 2 12" xfId="10615"/>
    <cellStyle name="60% - Accent2 2 13" xfId="10616"/>
    <cellStyle name="60% - Accent2 2 14" xfId="10617"/>
    <cellStyle name="60% - Accent2 2 15" xfId="10618"/>
    <cellStyle name="60% - Accent2 2 16" xfId="10619"/>
    <cellStyle name="60% - Accent2 2 17" xfId="10620"/>
    <cellStyle name="60% - Accent2 2 18" xfId="10621"/>
    <cellStyle name="60% - Accent2 2 19" xfId="10622"/>
    <cellStyle name="60% - Accent2 2 2" xfId="10623"/>
    <cellStyle name="60% - Accent2 2 2 10" xfId="10624"/>
    <cellStyle name="60% - Accent2 2 2 11" xfId="10625"/>
    <cellStyle name="60% - Accent2 2 2 12" xfId="10626"/>
    <cellStyle name="60% - Accent2 2 2 13" xfId="10627"/>
    <cellStyle name="60% - Accent2 2 2 14" xfId="10628"/>
    <cellStyle name="60% - Accent2 2 2 15" xfId="10629"/>
    <cellStyle name="60% - Accent2 2 2 16" xfId="10630"/>
    <cellStyle name="60% - Accent2 2 2 17" xfId="10631"/>
    <cellStyle name="60% - Accent2 2 2 18" xfId="10632"/>
    <cellStyle name="60% - Accent2 2 2 19" xfId="10633"/>
    <cellStyle name="60% - Accent2 2 2 2" xfId="10634"/>
    <cellStyle name="60% - Accent2 2 2 2 10" xfId="10635"/>
    <cellStyle name="60% - Accent2 2 2 2 11" xfId="10636"/>
    <cellStyle name="60% - Accent2 2 2 2 12" xfId="10637"/>
    <cellStyle name="60% - Accent2 2 2 2 13" xfId="10638"/>
    <cellStyle name="60% - Accent2 2 2 2 14" xfId="10639"/>
    <cellStyle name="60% - Accent2 2 2 2 15" xfId="10640"/>
    <cellStyle name="60% - Accent2 2 2 2 16" xfId="10641"/>
    <cellStyle name="60% - Accent2 2 2 2 17" xfId="10642"/>
    <cellStyle name="60% - Accent2 2 2 2 18" xfId="10643"/>
    <cellStyle name="60% - Accent2 2 2 2 19" xfId="10644"/>
    <cellStyle name="60% - Accent2 2 2 2 2" xfId="10645"/>
    <cellStyle name="60% - Accent2 2 2 2 20" xfId="10646"/>
    <cellStyle name="60% - Accent2 2 2 2 21" xfId="10647"/>
    <cellStyle name="60% - Accent2 2 2 2 3" xfId="10648"/>
    <cellStyle name="60% - Accent2 2 2 2 4" xfId="10649"/>
    <cellStyle name="60% - Accent2 2 2 2 5" xfId="10650"/>
    <cellStyle name="60% - Accent2 2 2 2 6" xfId="10651"/>
    <cellStyle name="60% - Accent2 2 2 2 7" xfId="10652"/>
    <cellStyle name="60% - Accent2 2 2 2 8" xfId="10653"/>
    <cellStyle name="60% - Accent2 2 2 2 9" xfId="10654"/>
    <cellStyle name="60% - Accent2 2 2 20" xfId="10655"/>
    <cellStyle name="60% - Accent2 2 2 21" xfId="10656"/>
    <cellStyle name="60% - Accent2 2 2 3" xfId="10657"/>
    <cellStyle name="60% - Accent2 2 2 4" xfId="10658"/>
    <cellStyle name="60% - Accent2 2 2 5" xfId="10659"/>
    <cellStyle name="60% - Accent2 2 2 6" xfId="10660"/>
    <cellStyle name="60% - Accent2 2 2 7" xfId="10661"/>
    <cellStyle name="60% - Accent2 2 2 8" xfId="10662"/>
    <cellStyle name="60% - Accent2 2 2 9" xfId="10663"/>
    <cellStyle name="60% - Accent2 2 20" xfId="10664"/>
    <cellStyle name="60% - Accent2 2 21" xfId="10665"/>
    <cellStyle name="60% - Accent2 2 22" xfId="10666"/>
    <cellStyle name="60% - Accent2 2 23" xfId="10667"/>
    <cellStyle name="60% - Accent2 2 24" xfId="10668"/>
    <cellStyle name="60% - Accent2 2 25" xfId="10669"/>
    <cellStyle name="60% - Accent2 2 26" xfId="10670"/>
    <cellStyle name="60% - Accent2 2 27" xfId="10671"/>
    <cellStyle name="60% - Accent2 2 28" xfId="10672"/>
    <cellStyle name="60% - Accent2 2 29" xfId="10673"/>
    <cellStyle name="60% - Accent2 2 3" xfId="10674"/>
    <cellStyle name="60% - Accent2 2 30" xfId="10675"/>
    <cellStyle name="60% - Accent2 2 31" xfId="10676"/>
    <cellStyle name="60% - Accent2 2 32" xfId="10612"/>
    <cellStyle name="60% - Accent2 2 4" xfId="10677"/>
    <cellStyle name="60% - Accent2 2 5" xfId="10678"/>
    <cellStyle name="60% - Accent2 2 6" xfId="10679"/>
    <cellStyle name="60% - Accent2 2 7" xfId="10680"/>
    <cellStyle name="60% - Accent2 2 8" xfId="10681"/>
    <cellStyle name="60% - Accent2 2 9" xfId="10682"/>
    <cellStyle name="60% - Accent2 3" xfId="69"/>
    <cellStyle name="60% - Accent2 3 2" xfId="10684"/>
    <cellStyle name="60% - Accent2 3 3" xfId="10685"/>
    <cellStyle name="60% - Accent2 3 4" xfId="10686"/>
    <cellStyle name="60% - Accent2 3 5" xfId="10687"/>
    <cellStyle name="60% - Accent2 3 6" xfId="10688"/>
    <cellStyle name="60% - Accent2 3 7" xfId="10683"/>
    <cellStyle name="60% - Accent2 4" xfId="113"/>
    <cellStyle name="60% - Accent2 4 2" xfId="10690"/>
    <cellStyle name="60% - Accent2 4 3" xfId="10691"/>
    <cellStyle name="60% - Accent2 4 4" xfId="10692"/>
    <cellStyle name="60% - Accent2 4 5" xfId="10693"/>
    <cellStyle name="60% - Accent2 4 6" xfId="10694"/>
    <cellStyle name="60% - Accent2 4 7" xfId="10689"/>
    <cellStyle name="60% - Accent2 5" xfId="10695"/>
    <cellStyle name="60% - Accent2 6" xfId="10696"/>
    <cellStyle name="60% - Accent3" xfId="214" builtinId="40" customBuiltin="1"/>
    <cellStyle name="60% - Accent3 2" xfId="25"/>
    <cellStyle name="60% - Accent3 2 10" xfId="10698"/>
    <cellStyle name="60% - Accent3 2 11" xfId="10699"/>
    <cellStyle name="60% - Accent3 2 12" xfId="10700"/>
    <cellStyle name="60% - Accent3 2 13" xfId="10701"/>
    <cellStyle name="60% - Accent3 2 14" xfId="10702"/>
    <cellStyle name="60% - Accent3 2 15" xfId="10703"/>
    <cellStyle name="60% - Accent3 2 16" xfId="10704"/>
    <cellStyle name="60% - Accent3 2 17" xfId="10705"/>
    <cellStyle name="60% - Accent3 2 18" xfId="10706"/>
    <cellStyle name="60% - Accent3 2 19" xfId="10707"/>
    <cellStyle name="60% - Accent3 2 2" xfId="10708"/>
    <cellStyle name="60% - Accent3 2 2 10" xfId="10709"/>
    <cellStyle name="60% - Accent3 2 2 11" xfId="10710"/>
    <cellStyle name="60% - Accent3 2 2 12" xfId="10711"/>
    <cellStyle name="60% - Accent3 2 2 13" xfId="10712"/>
    <cellStyle name="60% - Accent3 2 2 14" xfId="10713"/>
    <cellStyle name="60% - Accent3 2 2 15" xfId="10714"/>
    <cellStyle name="60% - Accent3 2 2 16" xfId="10715"/>
    <cellStyle name="60% - Accent3 2 2 17" xfId="10716"/>
    <cellStyle name="60% - Accent3 2 2 18" xfId="10717"/>
    <cellStyle name="60% - Accent3 2 2 19" xfId="10718"/>
    <cellStyle name="60% - Accent3 2 2 2" xfId="10719"/>
    <cellStyle name="60% - Accent3 2 2 2 10" xfId="10720"/>
    <cellStyle name="60% - Accent3 2 2 2 11" xfId="10721"/>
    <cellStyle name="60% - Accent3 2 2 2 12" xfId="10722"/>
    <cellStyle name="60% - Accent3 2 2 2 13" xfId="10723"/>
    <cellStyle name="60% - Accent3 2 2 2 14" xfId="10724"/>
    <cellStyle name="60% - Accent3 2 2 2 15" xfId="10725"/>
    <cellStyle name="60% - Accent3 2 2 2 16" xfId="10726"/>
    <cellStyle name="60% - Accent3 2 2 2 17" xfId="10727"/>
    <cellStyle name="60% - Accent3 2 2 2 18" xfId="10728"/>
    <cellStyle name="60% - Accent3 2 2 2 19" xfId="10729"/>
    <cellStyle name="60% - Accent3 2 2 2 2" xfId="10730"/>
    <cellStyle name="60% - Accent3 2 2 2 20" xfId="10731"/>
    <cellStyle name="60% - Accent3 2 2 2 21" xfId="10732"/>
    <cellStyle name="60% - Accent3 2 2 2 3" xfId="10733"/>
    <cellStyle name="60% - Accent3 2 2 2 4" xfId="10734"/>
    <cellStyle name="60% - Accent3 2 2 2 5" xfId="10735"/>
    <cellStyle name="60% - Accent3 2 2 2 6" xfId="10736"/>
    <cellStyle name="60% - Accent3 2 2 2 7" xfId="10737"/>
    <cellStyle name="60% - Accent3 2 2 2 8" xfId="10738"/>
    <cellStyle name="60% - Accent3 2 2 2 9" xfId="10739"/>
    <cellStyle name="60% - Accent3 2 2 20" xfId="10740"/>
    <cellStyle name="60% - Accent3 2 2 21" xfId="10741"/>
    <cellStyle name="60% - Accent3 2 2 3" xfId="10742"/>
    <cellStyle name="60% - Accent3 2 2 4" xfId="10743"/>
    <cellStyle name="60% - Accent3 2 2 5" xfId="10744"/>
    <cellStyle name="60% - Accent3 2 2 6" xfId="10745"/>
    <cellStyle name="60% - Accent3 2 2 7" xfId="10746"/>
    <cellStyle name="60% - Accent3 2 2 8" xfId="10747"/>
    <cellStyle name="60% - Accent3 2 2 9" xfId="10748"/>
    <cellStyle name="60% - Accent3 2 20" xfId="10749"/>
    <cellStyle name="60% - Accent3 2 21" xfId="10750"/>
    <cellStyle name="60% - Accent3 2 22" xfId="10751"/>
    <cellStyle name="60% - Accent3 2 23" xfId="10752"/>
    <cellStyle name="60% - Accent3 2 24" xfId="10753"/>
    <cellStyle name="60% - Accent3 2 25" xfId="10754"/>
    <cellStyle name="60% - Accent3 2 26" xfId="10755"/>
    <cellStyle name="60% - Accent3 2 27" xfId="10756"/>
    <cellStyle name="60% - Accent3 2 28" xfId="10757"/>
    <cellStyle name="60% - Accent3 2 29" xfId="10758"/>
    <cellStyle name="60% - Accent3 2 3" xfId="10759"/>
    <cellStyle name="60% - Accent3 2 30" xfId="10760"/>
    <cellStyle name="60% - Accent3 2 31" xfId="10761"/>
    <cellStyle name="60% - Accent3 2 32" xfId="10697"/>
    <cellStyle name="60% - Accent3 2 4" xfId="10762"/>
    <cellStyle name="60% - Accent3 2 5" xfId="10763"/>
    <cellStyle name="60% - Accent3 2 6" xfId="10764"/>
    <cellStyle name="60% - Accent3 2 7" xfId="10765"/>
    <cellStyle name="60% - Accent3 2 8" xfId="10766"/>
    <cellStyle name="60% - Accent3 2 9" xfId="10767"/>
    <cellStyle name="60% - Accent3 3" xfId="70"/>
    <cellStyle name="60% - Accent3 3 2" xfId="10769"/>
    <cellStyle name="60% - Accent3 3 3" xfId="10770"/>
    <cellStyle name="60% - Accent3 3 4" xfId="10771"/>
    <cellStyle name="60% - Accent3 3 5" xfId="10772"/>
    <cellStyle name="60% - Accent3 3 6" xfId="10773"/>
    <cellStyle name="60% - Accent3 3 7" xfId="10768"/>
    <cellStyle name="60% - Accent3 4" xfId="114"/>
    <cellStyle name="60% - Accent3 4 2" xfId="10775"/>
    <cellStyle name="60% - Accent3 4 3" xfId="10776"/>
    <cellStyle name="60% - Accent3 4 4" xfId="10777"/>
    <cellStyle name="60% - Accent3 4 5" xfId="10778"/>
    <cellStyle name="60% - Accent3 4 6" xfId="10779"/>
    <cellStyle name="60% - Accent3 4 7" xfId="10774"/>
    <cellStyle name="60% - Accent3 5" xfId="10780"/>
    <cellStyle name="60% - Accent3 6" xfId="10781"/>
    <cellStyle name="60% - Accent4" xfId="218" builtinId="44" customBuiltin="1"/>
    <cellStyle name="60% - Accent4 2" xfId="26"/>
    <cellStyle name="60% - Accent4 2 10" xfId="10783"/>
    <cellStyle name="60% - Accent4 2 11" xfId="10784"/>
    <cellStyle name="60% - Accent4 2 12" xfId="10785"/>
    <cellStyle name="60% - Accent4 2 13" xfId="10786"/>
    <cellStyle name="60% - Accent4 2 14" xfId="10787"/>
    <cellStyle name="60% - Accent4 2 15" xfId="10788"/>
    <cellStyle name="60% - Accent4 2 16" xfId="10789"/>
    <cellStyle name="60% - Accent4 2 17" xfId="10790"/>
    <cellStyle name="60% - Accent4 2 18" xfId="10791"/>
    <cellStyle name="60% - Accent4 2 19" xfId="10792"/>
    <cellStyle name="60% - Accent4 2 2" xfId="10793"/>
    <cellStyle name="60% - Accent4 2 2 10" xfId="10794"/>
    <cellStyle name="60% - Accent4 2 2 11" xfId="10795"/>
    <cellStyle name="60% - Accent4 2 2 12" xfId="10796"/>
    <cellStyle name="60% - Accent4 2 2 13" xfId="10797"/>
    <cellStyle name="60% - Accent4 2 2 14" xfId="10798"/>
    <cellStyle name="60% - Accent4 2 2 15" xfId="10799"/>
    <cellStyle name="60% - Accent4 2 2 16" xfId="10800"/>
    <cellStyle name="60% - Accent4 2 2 17" xfId="10801"/>
    <cellStyle name="60% - Accent4 2 2 18" xfId="10802"/>
    <cellStyle name="60% - Accent4 2 2 19" xfId="10803"/>
    <cellStyle name="60% - Accent4 2 2 2" xfId="10804"/>
    <cellStyle name="60% - Accent4 2 2 2 10" xfId="10805"/>
    <cellStyle name="60% - Accent4 2 2 2 11" xfId="10806"/>
    <cellStyle name="60% - Accent4 2 2 2 12" xfId="10807"/>
    <cellStyle name="60% - Accent4 2 2 2 13" xfId="10808"/>
    <cellStyle name="60% - Accent4 2 2 2 14" xfId="10809"/>
    <cellStyle name="60% - Accent4 2 2 2 15" xfId="10810"/>
    <cellStyle name="60% - Accent4 2 2 2 16" xfId="10811"/>
    <cellStyle name="60% - Accent4 2 2 2 17" xfId="10812"/>
    <cellStyle name="60% - Accent4 2 2 2 18" xfId="10813"/>
    <cellStyle name="60% - Accent4 2 2 2 19" xfId="10814"/>
    <cellStyle name="60% - Accent4 2 2 2 2" xfId="10815"/>
    <cellStyle name="60% - Accent4 2 2 2 20" xfId="10816"/>
    <cellStyle name="60% - Accent4 2 2 2 21" xfId="10817"/>
    <cellStyle name="60% - Accent4 2 2 2 3" xfId="10818"/>
    <cellStyle name="60% - Accent4 2 2 2 4" xfId="10819"/>
    <cellStyle name="60% - Accent4 2 2 2 5" xfId="10820"/>
    <cellStyle name="60% - Accent4 2 2 2 6" xfId="10821"/>
    <cellStyle name="60% - Accent4 2 2 2 7" xfId="10822"/>
    <cellStyle name="60% - Accent4 2 2 2 8" xfId="10823"/>
    <cellStyle name="60% - Accent4 2 2 2 9" xfId="10824"/>
    <cellStyle name="60% - Accent4 2 2 20" xfId="10825"/>
    <cellStyle name="60% - Accent4 2 2 21" xfId="10826"/>
    <cellStyle name="60% - Accent4 2 2 3" xfId="10827"/>
    <cellStyle name="60% - Accent4 2 2 4" xfId="10828"/>
    <cellStyle name="60% - Accent4 2 2 5" xfId="10829"/>
    <cellStyle name="60% - Accent4 2 2 6" xfId="10830"/>
    <cellStyle name="60% - Accent4 2 2 7" xfId="10831"/>
    <cellStyle name="60% - Accent4 2 2 8" xfId="10832"/>
    <cellStyle name="60% - Accent4 2 2 9" xfId="10833"/>
    <cellStyle name="60% - Accent4 2 20" xfId="10834"/>
    <cellStyle name="60% - Accent4 2 21" xfId="10835"/>
    <cellStyle name="60% - Accent4 2 22" xfId="10836"/>
    <cellStyle name="60% - Accent4 2 23" xfId="10837"/>
    <cellStyle name="60% - Accent4 2 24" xfId="10838"/>
    <cellStyle name="60% - Accent4 2 25" xfId="10839"/>
    <cellStyle name="60% - Accent4 2 26" xfId="10840"/>
    <cellStyle name="60% - Accent4 2 27" xfId="10841"/>
    <cellStyle name="60% - Accent4 2 28" xfId="10842"/>
    <cellStyle name="60% - Accent4 2 29" xfId="10843"/>
    <cellStyle name="60% - Accent4 2 3" xfId="10844"/>
    <cellStyle name="60% - Accent4 2 30" xfId="10845"/>
    <cellStyle name="60% - Accent4 2 31" xfId="10846"/>
    <cellStyle name="60% - Accent4 2 32" xfId="10782"/>
    <cellStyle name="60% - Accent4 2 4" xfId="10847"/>
    <cellStyle name="60% - Accent4 2 5" xfId="10848"/>
    <cellStyle name="60% - Accent4 2 6" xfId="10849"/>
    <cellStyle name="60% - Accent4 2 7" xfId="10850"/>
    <cellStyle name="60% - Accent4 2 8" xfId="10851"/>
    <cellStyle name="60% - Accent4 2 9" xfId="10852"/>
    <cellStyle name="60% - Accent4 3" xfId="71"/>
    <cellStyle name="60% - Accent4 3 2" xfId="10854"/>
    <cellStyle name="60% - Accent4 3 3" xfId="10855"/>
    <cellStyle name="60% - Accent4 3 4" xfId="10856"/>
    <cellStyle name="60% - Accent4 3 5" xfId="10857"/>
    <cellStyle name="60% - Accent4 3 6" xfId="10858"/>
    <cellStyle name="60% - Accent4 3 7" xfId="10853"/>
    <cellStyle name="60% - Accent4 4" xfId="115"/>
    <cellStyle name="60% - Accent4 4 2" xfId="10860"/>
    <cellStyle name="60% - Accent4 4 3" xfId="10861"/>
    <cellStyle name="60% - Accent4 4 4" xfId="10862"/>
    <cellStyle name="60% - Accent4 4 5" xfId="10863"/>
    <cellStyle name="60% - Accent4 4 6" xfId="10864"/>
    <cellStyle name="60% - Accent4 4 7" xfId="10859"/>
    <cellStyle name="60% - Accent4 5" xfId="10865"/>
    <cellStyle name="60% - Accent4 6" xfId="10866"/>
    <cellStyle name="60% - Accent5" xfId="222" builtinId="48" customBuiltin="1"/>
    <cellStyle name="60% - Accent5 2" xfId="27"/>
    <cellStyle name="60% - Accent5 2 10" xfId="10868"/>
    <cellStyle name="60% - Accent5 2 11" xfId="10869"/>
    <cellStyle name="60% - Accent5 2 12" xfId="10870"/>
    <cellStyle name="60% - Accent5 2 13" xfId="10871"/>
    <cellStyle name="60% - Accent5 2 14" xfId="10872"/>
    <cellStyle name="60% - Accent5 2 15" xfId="10873"/>
    <cellStyle name="60% - Accent5 2 16" xfId="10874"/>
    <cellStyle name="60% - Accent5 2 17" xfId="10875"/>
    <cellStyle name="60% - Accent5 2 18" xfId="10876"/>
    <cellStyle name="60% - Accent5 2 19" xfId="10877"/>
    <cellStyle name="60% - Accent5 2 2" xfId="10878"/>
    <cellStyle name="60% - Accent5 2 2 10" xfId="10879"/>
    <cellStyle name="60% - Accent5 2 2 11" xfId="10880"/>
    <cellStyle name="60% - Accent5 2 2 12" xfId="10881"/>
    <cellStyle name="60% - Accent5 2 2 13" xfId="10882"/>
    <cellStyle name="60% - Accent5 2 2 14" xfId="10883"/>
    <cellStyle name="60% - Accent5 2 2 15" xfId="10884"/>
    <cellStyle name="60% - Accent5 2 2 16" xfId="10885"/>
    <cellStyle name="60% - Accent5 2 2 17" xfId="10886"/>
    <cellStyle name="60% - Accent5 2 2 18" xfId="10887"/>
    <cellStyle name="60% - Accent5 2 2 19" xfId="10888"/>
    <cellStyle name="60% - Accent5 2 2 2" xfId="10889"/>
    <cellStyle name="60% - Accent5 2 2 2 10" xfId="10890"/>
    <cellStyle name="60% - Accent5 2 2 2 11" xfId="10891"/>
    <cellStyle name="60% - Accent5 2 2 2 12" xfId="10892"/>
    <cellStyle name="60% - Accent5 2 2 2 13" xfId="10893"/>
    <cellStyle name="60% - Accent5 2 2 2 14" xfId="10894"/>
    <cellStyle name="60% - Accent5 2 2 2 15" xfId="10895"/>
    <cellStyle name="60% - Accent5 2 2 2 16" xfId="10896"/>
    <cellStyle name="60% - Accent5 2 2 2 17" xfId="10897"/>
    <cellStyle name="60% - Accent5 2 2 2 18" xfId="10898"/>
    <cellStyle name="60% - Accent5 2 2 2 19" xfId="10899"/>
    <cellStyle name="60% - Accent5 2 2 2 2" xfId="10900"/>
    <cellStyle name="60% - Accent5 2 2 2 20" xfId="10901"/>
    <cellStyle name="60% - Accent5 2 2 2 21" xfId="10902"/>
    <cellStyle name="60% - Accent5 2 2 2 3" xfId="10903"/>
    <cellStyle name="60% - Accent5 2 2 2 4" xfId="10904"/>
    <cellStyle name="60% - Accent5 2 2 2 5" xfId="10905"/>
    <cellStyle name="60% - Accent5 2 2 2 6" xfId="10906"/>
    <cellStyle name="60% - Accent5 2 2 2 7" xfId="10907"/>
    <cellStyle name="60% - Accent5 2 2 2 8" xfId="10908"/>
    <cellStyle name="60% - Accent5 2 2 2 9" xfId="10909"/>
    <cellStyle name="60% - Accent5 2 2 20" xfId="10910"/>
    <cellStyle name="60% - Accent5 2 2 21" xfId="10911"/>
    <cellStyle name="60% - Accent5 2 2 3" xfId="10912"/>
    <cellStyle name="60% - Accent5 2 2 4" xfId="10913"/>
    <cellStyle name="60% - Accent5 2 2 5" xfId="10914"/>
    <cellStyle name="60% - Accent5 2 2 6" xfId="10915"/>
    <cellStyle name="60% - Accent5 2 2 7" xfId="10916"/>
    <cellStyle name="60% - Accent5 2 2 8" xfId="10917"/>
    <cellStyle name="60% - Accent5 2 2 9" xfId="10918"/>
    <cellStyle name="60% - Accent5 2 20" xfId="10919"/>
    <cellStyle name="60% - Accent5 2 21" xfId="10920"/>
    <cellStyle name="60% - Accent5 2 22" xfId="10921"/>
    <cellStyle name="60% - Accent5 2 23" xfId="10922"/>
    <cellStyle name="60% - Accent5 2 24" xfId="10923"/>
    <cellStyle name="60% - Accent5 2 25" xfId="10924"/>
    <cellStyle name="60% - Accent5 2 26" xfId="10925"/>
    <cellStyle name="60% - Accent5 2 27" xfId="10926"/>
    <cellStyle name="60% - Accent5 2 28" xfId="10927"/>
    <cellStyle name="60% - Accent5 2 29" xfId="10928"/>
    <cellStyle name="60% - Accent5 2 3" xfId="10929"/>
    <cellStyle name="60% - Accent5 2 30" xfId="10930"/>
    <cellStyle name="60% - Accent5 2 31" xfId="10931"/>
    <cellStyle name="60% - Accent5 2 32" xfId="10867"/>
    <cellStyle name="60% - Accent5 2 4" xfId="10932"/>
    <cellStyle name="60% - Accent5 2 5" xfId="10933"/>
    <cellStyle name="60% - Accent5 2 6" xfId="10934"/>
    <cellStyle name="60% - Accent5 2 7" xfId="10935"/>
    <cellStyle name="60% - Accent5 2 8" xfId="10936"/>
    <cellStyle name="60% - Accent5 2 9" xfId="10937"/>
    <cellStyle name="60% - Accent5 3" xfId="72"/>
    <cellStyle name="60% - Accent5 3 2" xfId="10939"/>
    <cellStyle name="60% - Accent5 3 3" xfId="10940"/>
    <cellStyle name="60% - Accent5 3 4" xfId="10941"/>
    <cellStyle name="60% - Accent5 3 5" xfId="10942"/>
    <cellStyle name="60% - Accent5 3 6" xfId="10943"/>
    <cellStyle name="60% - Accent5 3 7" xfId="10938"/>
    <cellStyle name="60% - Accent5 4" xfId="116"/>
    <cellStyle name="60% - Accent5 4 2" xfId="10945"/>
    <cellStyle name="60% - Accent5 4 3" xfId="10946"/>
    <cellStyle name="60% - Accent5 4 4" xfId="10947"/>
    <cellStyle name="60% - Accent5 4 5" xfId="10948"/>
    <cellStyle name="60% - Accent5 4 6" xfId="10949"/>
    <cellStyle name="60% - Accent5 4 7" xfId="10944"/>
    <cellStyle name="60% - Accent5 5" xfId="10950"/>
    <cellStyle name="60% - Accent5 6" xfId="10951"/>
    <cellStyle name="60% - Accent6" xfId="226" builtinId="52" customBuiltin="1"/>
    <cellStyle name="60% - Accent6 2" xfId="28"/>
    <cellStyle name="60% - Accent6 2 10" xfId="10953"/>
    <cellStyle name="60% - Accent6 2 11" xfId="10954"/>
    <cellStyle name="60% - Accent6 2 12" xfId="10955"/>
    <cellStyle name="60% - Accent6 2 13" xfId="10956"/>
    <cellStyle name="60% - Accent6 2 14" xfId="10957"/>
    <cellStyle name="60% - Accent6 2 15" xfId="10958"/>
    <cellStyle name="60% - Accent6 2 16" xfId="10959"/>
    <cellStyle name="60% - Accent6 2 17" xfId="10960"/>
    <cellStyle name="60% - Accent6 2 18" xfId="10961"/>
    <cellStyle name="60% - Accent6 2 19" xfId="10962"/>
    <cellStyle name="60% - Accent6 2 2" xfId="10963"/>
    <cellStyle name="60% - Accent6 2 2 10" xfId="10964"/>
    <cellStyle name="60% - Accent6 2 2 11" xfId="10965"/>
    <cellStyle name="60% - Accent6 2 2 12" xfId="10966"/>
    <cellStyle name="60% - Accent6 2 2 13" xfId="10967"/>
    <cellStyle name="60% - Accent6 2 2 14" xfId="10968"/>
    <cellStyle name="60% - Accent6 2 2 15" xfId="10969"/>
    <cellStyle name="60% - Accent6 2 2 16" xfId="10970"/>
    <cellStyle name="60% - Accent6 2 2 17" xfId="10971"/>
    <cellStyle name="60% - Accent6 2 2 18" xfId="10972"/>
    <cellStyle name="60% - Accent6 2 2 19" xfId="10973"/>
    <cellStyle name="60% - Accent6 2 2 2" xfId="10974"/>
    <cellStyle name="60% - Accent6 2 2 2 10" xfId="10975"/>
    <cellStyle name="60% - Accent6 2 2 2 11" xfId="10976"/>
    <cellStyle name="60% - Accent6 2 2 2 12" xfId="10977"/>
    <cellStyle name="60% - Accent6 2 2 2 13" xfId="10978"/>
    <cellStyle name="60% - Accent6 2 2 2 14" xfId="10979"/>
    <cellStyle name="60% - Accent6 2 2 2 15" xfId="10980"/>
    <cellStyle name="60% - Accent6 2 2 2 16" xfId="10981"/>
    <cellStyle name="60% - Accent6 2 2 2 17" xfId="10982"/>
    <cellStyle name="60% - Accent6 2 2 2 18" xfId="10983"/>
    <cellStyle name="60% - Accent6 2 2 2 19" xfId="10984"/>
    <cellStyle name="60% - Accent6 2 2 2 2" xfId="10985"/>
    <cellStyle name="60% - Accent6 2 2 2 20" xfId="10986"/>
    <cellStyle name="60% - Accent6 2 2 2 21" xfId="10987"/>
    <cellStyle name="60% - Accent6 2 2 2 3" xfId="10988"/>
    <cellStyle name="60% - Accent6 2 2 2 4" xfId="10989"/>
    <cellStyle name="60% - Accent6 2 2 2 5" xfId="10990"/>
    <cellStyle name="60% - Accent6 2 2 2 6" xfId="10991"/>
    <cellStyle name="60% - Accent6 2 2 2 7" xfId="10992"/>
    <cellStyle name="60% - Accent6 2 2 2 8" xfId="10993"/>
    <cellStyle name="60% - Accent6 2 2 2 9" xfId="10994"/>
    <cellStyle name="60% - Accent6 2 2 20" xfId="10995"/>
    <cellStyle name="60% - Accent6 2 2 21" xfId="10996"/>
    <cellStyle name="60% - Accent6 2 2 3" xfId="10997"/>
    <cellStyle name="60% - Accent6 2 2 4" xfId="10998"/>
    <cellStyle name="60% - Accent6 2 2 5" xfId="10999"/>
    <cellStyle name="60% - Accent6 2 2 6" xfId="11000"/>
    <cellStyle name="60% - Accent6 2 2 7" xfId="11001"/>
    <cellStyle name="60% - Accent6 2 2 8" xfId="11002"/>
    <cellStyle name="60% - Accent6 2 2 9" xfId="11003"/>
    <cellStyle name="60% - Accent6 2 20" xfId="11004"/>
    <cellStyle name="60% - Accent6 2 21" xfId="11005"/>
    <cellStyle name="60% - Accent6 2 22" xfId="11006"/>
    <cellStyle name="60% - Accent6 2 23" xfId="11007"/>
    <cellStyle name="60% - Accent6 2 24" xfId="11008"/>
    <cellStyle name="60% - Accent6 2 25" xfId="11009"/>
    <cellStyle name="60% - Accent6 2 26" xfId="11010"/>
    <cellStyle name="60% - Accent6 2 27" xfId="11011"/>
    <cellStyle name="60% - Accent6 2 28" xfId="11012"/>
    <cellStyle name="60% - Accent6 2 29" xfId="11013"/>
    <cellStyle name="60% - Accent6 2 3" xfId="11014"/>
    <cellStyle name="60% - Accent6 2 30" xfId="11015"/>
    <cellStyle name="60% - Accent6 2 31" xfId="11016"/>
    <cellStyle name="60% - Accent6 2 32" xfId="10952"/>
    <cellStyle name="60% - Accent6 2 4" xfId="11017"/>
    <cellStyle name="60% - Accent6 2 5" xfId="11018"/>
    <cellStyle name="60% - Accent6 2 6" xfId="11019"/>
    <cellStyle name="60% - Accent6 2 7" xfId="11020"/>
    <cellStyle name="60% - Accent6 2 8" xfId="11021"/>
    <cellStyle name="60% - Accent6 2 9" xfId="11022"/>
    <cellStyle name="60% - Accent6 3" xfId="73"/>
    <cellStyle name="60% - Accent6 3 2" xfId="11024"/>
    <cellStyle name="60% - Accent6 3 3" xfId="11025"/>
    <cellStyle name="60% - Accent6 3 4" xfId="11026"/>
    <cellStyle name="60% - Accent6 3 5" xfId="11027"/>
    <cellStyle name="60% - Accent6 3 6" xfId="11028"/>
    <cellStyle name="60% - Accent6 3 7" xfId="11023"/>
    <cellStyle name="60% - Accent6 4" xfId="117"/>
    <cellStyle name="60% - Accent6 4 2" xfId="11030"/>
    <cellStyle name="60% - Accent6 4 3" xfId="11031"/>
    <cellStyle name="60% - Accent6 4 4" xfId="11032"/>
    <cellStyle name="60% - Accent6 4 5" xfId="11033"/>
    <cellStyle name="60% - Accent6 4 6" xfId="11034"/>
    <cellStyle name="60% - Accent6 4 7" xfId="11029"/>
    <cellStyle name="60% - Accent6 5" xfId="11035"/>
    <cellStyle name="60% - Accent6 6" xfId="11036"/>
    <cellStyle name="Accent1" xfId="203" builtinId="29" customBuiltin="1"/>
    <cellStyle name="Accent1 2" xfId="29"/>
    <cellStyle name="Accent1 2 10" xfId="11038"/>
    <cellStyle name="Accent1 2 11" xfId="11039"/>
    <cellStyle name="Accent1 2 12" xfId="11040"/>
    <cellStyle name="Accent1 2 13" xfId="11041"/>
    <cellStyle name="Accent1 2 14" xfId="11042"/>
    <cellStyle name="Accent1 2 15" xfId="11043"/>
    <cellStyle name="Accent1 2 16" xfId="11044"/>
    <cellStyle name="Accent1 2 17" xfId="11045"/>
    <cellStyle name="Accent1 2 18" xfId="11046"/>
    <cellStyle name="Accent1 2 19" xfId="11047"/>
    <cellStyle name="Accent1 2 2" xfId="11048"/>
    <cellStyle name="Accent1 2 2 10" xfId="11049"/>
    <cellStyle name="Accent1 2 2 11" xfId="11050"/>
    <cellStyle name="Accent1 2 2 12" xfId="11051"/>
    <cellStyle name="Accent1 2 2 13" xfId="11052"/>
    <cellStyle name="Accent1 2 2 14" xfId="11053"/>
    <cellStyle name="Accent1 2 2 15" xfId="11054"/>
    <cellStyle name="Accent1 2 2 16" xfId="11055"/>
    <cellStyle name="Accent1 2 2 17" xfId="11056"/>
    <cellStyle name="Accent1 2 2 18" xfId="11057"/>
    <cellStyle name="Accent1 2 2 19" xfId="11058"/>
    <cellStyle name="Accent1 2 2 2" xfId="11059"/>
    <cellStyle name="Accent1 2 2 2 10" xfId="11060"/>
    <cellStyle name="Accent1 2 2 2 11" xfId="11061"/>
    <cellStyle name="Accent1 2 2 2 12" xfId="11062"/>
    <cellStyle name="Accent1 2 2 2 13" xfId="11063"/>
    <cellStyle name="Accent1 2 2 2 14" xfId="11064"/>
    <cellStyle name="Accent1 2 2 2 15" xfId="11065"/>
    <cellStyle name="Accent1 2 2 2 16" xfId="11066"/>
    <cellStyle name="Accent1 2 2 2 17" xfId="11067"/>
    <cellStyle name="Accent1 2 2 2 18" xfId="11068"/>
    <cellStyle name="Accent1 2 2 2 19" xfId="11069"/>
    <cellStyle name="Accent1 2 2 2 2" xfId="11070"/>
    <cellStyle name="Accent1 2 2 2 20" xfId="11071"/>
    <cellStyle name="Accent1 2 2 2 21" xfId="11072"/>
    <cellStyle name="Accent1 2 2 2 3" xfId="11073"/>
    <cellStyle name="Accent1 2 2 2 4" xfId="11074"/>
    <cellStyle name="Accent1 2 2 2 5" xfId="11075"/>
    <cellStyle name="Accent1 2 2 2 6" xfId="11076"/>
    <cellStyle name="Accent1 2 2 2 7" xfId="11077"/>
    <cellStyle name="Accent1 2 2 2 8" xfId="11078"/>
    <cellStyle name="Accent1 2 2 2 9" xfId="11079"/>
    <cellStyle name="Accent1 2 2 20" xfId="11080"/>
    <cellStyle name="Accent1 2 2 21" xfId="11081"/>
    <cellStyle name="Accent1 2 2 3" xfId="11082"/>
    <cellStyle name="Accent1 2 2 4" xfId="11083"/>
    <cellStyle name="Accent1 2 2 5" xfId="11084"/>
    <cellStyle name="Accent1 2 2 6" xfId="11085"/>
    <cellStyle name="Accent1 2 2 7" xfId="11086"/>
    <cellStyle name="Accent1 2 2 8" xfId="11087"/>
    <cellStyle name="Accent1 2 2 9" xfId="11088"/>
    <cellStyle name="Accent1 2 20" xfId="11089"/>
    <cellStyle name="Accent1 2 21" xfId="11090"/>
    <cellStyle name="Accent1 2 22" xfId="11091"/>
    <cellStyle name="Accent1 2 23" xfId="11092"/>
    <cellStyle name="Accent1 2 24" xfId="11093"/>
    <cellStyle name="Accent1 2 25" xfId="11094"/>
    <cellStyle name="Accent1 2 26" xfId="11095"/>
    <cellStyle name="Accent1 2 27" xfId="11096"/>
    <cellStyle name="Accent1 2 28" xfId="11097"/>
    <cellStyle name="Accent1 2 29" xfId="11098"/>
    <cellStyle name="Accent1 2 3" xfId="11099"/>
    <cellStyle name="Accent1 2 30" xfId="11100"/>
    <cellStyle name="Accent1 2 31" xfId="11101"/>
    <cellStyle name="Accent1 2 32" xfId="11037"/>
    <cellStyle name="Accent1 2 4" xfId="11102"/>
    <cellStyle name="Accent1 2 5" xfId="11103"/>
    <cellStyle name="Accent1 2 6" xfId="11104"/>
    <cellStyle name="Accent1 2 7" xfId="11105"/>
    <cellStyle name="Accent1 2 8" xfId="11106"/>
    <cellStyle name="Accent1 2 9" xfId="11107"/>
    <cellStyle name="Accent1 3" xfId="74"/>
    <cellStyle name="Accent1 3 2" xfId="11109"/>
    <cellStyle name="Accent1 3 3" xfId="11110"/>
    <cellStyle name="Accent1 3 4" xfId="11111"/>
    <cellStyle name="Accent1 3 5" xfId="11112"/>
    <cellStyle name="Accent1 3 6" xfId="11113"/>
    <cellStyle name="Accent1 3 7" xfId="11108"/>
    <cellStyle name="Accent1 4" xfId="118"/>
    <cellStyle name="Accent1 4 2" xfId="11115"/>
    <cellStyle name="Accent1 4 3" xfId="11116"/>
    <cellStyle name="Accent1 4 4" xfId="11117"/>
    <cellStyle name="Accent1 4 5" xfId="11118"/>
    <cellStyle name="Accent1 4 6" xfId="11119"/>
    <cellStyle name="Accent1 4 7" xfId="11114"/>
    <cellStyle name="Accent1 5" xfId="11120"/>
    <cellStyle name="Accent1 6" xfId="11121"/>
    <cellStyle name="Accent2" xfId="207" builtinId="33" customBuiltin="1"/>
    <cellStyle name="Accent2 2" xfId="30"/>
    <cellStyle name="Accent2 2 10" xfId="11123"/>
    <cellStyle name="Accent2 2 11" xfId="11124"/>
    <cellStyle name="Accent2 2 12" xfId="11125"/>
    <cellStyle name="Accent2 2 13" xfId="11126"/>
    <cellStyle name="Accent2 2 14" xfId="11127"/>
    <cellStyle name="Accent2 2 15" xfId="11128"/>
    <cellStyle name="Accent2 2 16" xfId="11129"/>
    <cellStyle name="Accent2 2 17" xfId="11130"/>
    <cellStyle name="Accent2 2 18" xfId="11131"/>
    <cellStyle name="Accent2 2 19" xfId="11132"/>
    <cellStyle name="Accent2 2 2" xfId="11133"/>
    <cellStyle name="Accent2 2 2 10" xfId="11134"/>
    <cellStyle name="Accent2 2 2 11" xfId="11135"/>
    <cellStyle name="Accent2 2 2 12" xfId="11136"/>
    <cellStyle name="Accent2 2 2 13" xfId="11137"/>
    <cellStyle name="Accent2 2 2 14" xfId="11138"/>
    <cellStyle name="Accent2 2 2 15" xfId="11139"/>
    <cellStyle name="Accent2 2 2 16" xfId="11140"/>
    <cellStyle name="Accent2 2 2 17" xfId="11141"/>
    <cellStyle name="Accent2 2 2 18" xfId="11142"/>
    <cellStyle name="Accent2 2 2 19" xfId="11143"/>
    <cellStyle name="Accent2 2 2 2" xfId="11144"/>
    <cellStyle name="Accent2 2 2 2 10" xfId="11145"/>
    <cellStyle name="Accent2 2 2 2 11" xfId="11146"/>
    <cellStyle name="Accent2 2 2 2 12" xfId="11147"/>
    <cellStyle name="Accent2 2 2 2 13" xfId="11148"/>
    <cellStyle name="Accent2 2 2 2 14" xfId="11149"/>
    <cellStyle name="Accent2 2 2 2 15" xfId="11150"/>
    <cellStyle name="Accent2 2 2 2 16" xfId="11151"/>
    <cellStyle name="Accent2 2 2 2 17" xfId="11152"/>
    <cellStyle name="Accent2 2 2 2 18" xfId="11153"/>
    <cellStyle name="Accent2 2 2 2 19" xfId="11154"/>
    <cellStyle name="Accent2 2 2 2 2" xfId="11155"/>
    <cellStyle name="Accent2 2 2 2 20" xfId="11156"/>
    <cellStyle name="Accent2 2 2 2 21" xfId="11157"/>
    <cellStyle name="Accent2 2 2 2 3" xfId="11158"/>
    <cellStyle name="Accent2 2 2 2 4" xfId="11159"/>
    <cellStyle name="Accent2 2 2 2 5" xfId="11160"/>
    <cellStyle name="Accent2 2 2 2 6" xfId="11161"/>
    <cellStyle name="Accent2 2 2 2 7" xfId="11162"/>
    <cellStyle name="Accent2 2 2 2 8" xfId="11163"/>
    <cellStyle name="Accent2 2 2 2 9" xfId="11164"/>
    <cellStyle name="Accent2 2 2 20" xfId="11165"/>
    <cellStyle name="Accent2 2 2 21" xfId="11166"/>
    <cellStyle name="Accent2 2 2 3" xfId="11167"/>
    <cellStyle name="Accent2 2 2 4" xfId="11168"/>
    <cellStyle name="Accent2 2 2 5" xfId="11169"/>
    <cellStyle name="Accent2 2 2 6" xfId="11170"/>
    <cellStyle name="Accent2 2 2 7" xfId="11171"/>
    <cellStyle name="Accent2 2 2 8" xfId="11172"/>
    <cellStyle name="Accent2 2 2 9" xfId="11173"/>
    <cellStyle name="Accent2 2 20" xfId="11174"/>
    <cellStyle name="Accent2 2 21" xfId="11175"/>
    <cellStyle name="Accent2 2 22" xfId="11176"/>
    <cellStyle name="Accent2 2 23" xfId="11177"/>
    <cellStyle name="Accent2 2 24" xfId="11178"/>
    <cellStyle name="Accent2 2 25" xfId="11179"/>
    <cellStyle name="Accent2 2 26" xfId="11180"/>
    <cellStyle name="Accent2 2 27" xfId="11181"/>
    <cellStyle name="Accent2 2 28" xfId="11182"/>
    <cellStyle name="Accent2 2 29" xfId="11183"/>
    <cellStyle name="Accent2 2 3" xfId="11184"/>
    <cellStyle name="Accent2 2 30" xfId="11185"/>
    <cellStyle name="Accent2 2 31" xfId="11186"/>
    <cellStyle name="Accent2 2 32" xfId="11122"/>
    <cellStyle name="Accent2 2 4" xfId="11187"/>
    <cellStyle name="Accent2 2 5" xfId="11188"/>
    <cellStyle name="Accent2 2 6" xfId="11189"/>
    <cellStyle name="Accent2 2 7" xfId="11190"/>
    <cellStyle name="Accent2 2 8" xfId="11191"/>
    <cellStyle name="Accent2 2 9" xfId="11192"/>
    <cellStyle name="Accent2 3" xfId="75"/>
    <cellStyle name="Accent2 3 2" xfId="11194"/>
    <cellStyle name="Accent2 3 3" xfId="11195"/>
    <cellStyle name="Accent2 3 4" xfId="11196"/>
    <cellStyle name="Accent2 3 5" xfId="11197"/>
    <cellStyle name="Accent2 3 6" xfId="11198"/>
    <cellStyle name="Accent2 3 7" xfId="11193"/>
    <cellStyle name="Accent2 4" xfId="119"/>
    <cellStyle name="Accent2 4 2" xfId="11200"/>
    <cellStyle name="Accent2 4 3" xfId="11201"/>
    <cellStyle name="Accent2 4 4" xfId="11202"/>
    <cellStyle name="Accent2 4 5" xfId="11203"/>
    <cellStyle name="Accent2 4 6" xfId="11204"/>
    <cellStyle name="Accent2 4 7" xfId="11199"/>
    <cellStyle name="Accent2 5" xfId="11205"/>
    <cellStyle name="Accent2 6" xfId="11206"/>
    <cellStyle name="Accent3" xfId="211" builtinId="37" customBuiltin="1"/>
    <cellStyle name="Accent3 2" xfId="31"/>
    <cellStyle name="Accent3 2 10" xfId="11208"/>
    <cellStyle name="Accent3 2 11" xfId="11209"/>
    <cellStyle name="Accent3 2 12" xfId="11210"/>
    <cellStyle name="Accent3 2 13" xfId="11211"/>
    <cellStyle name="Accent3 2 14" xfId="11212"/>
    <cellStyle name="Accent3 2 15" xfId="11213"/>
    <cellStyle name="Accent3 2 16" xfId="11214"/>
    <cellStyle name="Accent3 2 17" xfId="11215"/>
    <cellStyle name="Accent3 2 18" xfId="11216"/>
    <cellStyle name="Accent3 2 19" xfId="11217"/>
    <cellStyle name="Accent3 2 2" xfId="11218"/>
    <cellStyle name="Accent3 2 2 10" xfId="11219"/>
    <cellStyle name="Accent3 2 2 11" xfId="11220"/>
    <cellStyle name="Accent3 2 2 12" xfId="11221"/>
    <cellStyle name="Accent3 2 2 13" xfId="11222"/>
    <cellStyle name="Accent3 2 2 14" xfId="11223"/>
    <cellStyle name="Accent3 2 2 15" xfId="11224"/>
    <cellStyle name="Accent3 2 2 16" xfId="11225"/>
    <cellStyle name="Accent3 2 2 17" xfId="11226"/>
    <cellStyle name="Accent3 2 2 18" xfId="11227"/>
    <cellStyle name="Accent3 2 2 19" xfId="11228"/>
    <cellStyle name="Accent3 2 2 2" xfId="11229"/>
    <cellStyle name="Accent3 2 2 2 10" xfId="11230"/>
    <cellStyle name="Accent3 2 2 2 11" xfId="11231"/>
    <cellStyle name="Accent3 2 2 2 12" xfId="11232"/>
    <cellStyle name="Accent3 2 2 2 13" xfId="11233"/>
    <cellStyle name="Accent3 2 2 2 14" xfId="11234"/>
    <cellStyle name="Accent3 2 2 2 15" xfId="11235"/>
    <cellStyle name="Accent3 2 2 2 16" xfId="11236"/>
    <cellStyle name="Accent3 2 2 2 17" xfId="11237"/>
    <cellStyle name="Accent3 2 2 2 18" xfId="11238"/>
    <cellStyle name="Accent3 2 2 2 19" xfId="11239"/>
    <cellStyle name="Accent3 2 2 2 2" xfId="11240"/>
    <cellStyle name="Accent3 2 2 2 20" xfId="11241"/>
    <cellStyle name="Accent3 2 2 2 21" xfId="11242"/>
    <cellStyle name="Accent3 2 2 2 3" xfId="11243"/>
    <cellStyle name="Accent3 2 2 2 4" xfId="11244"/>
    <cellStyle name="Accent3 2 2 2 5" xfId="11245"/>
    <cellStyle name="Accent3 2 2 2 6" xfId="11246"/>
    <cellStyle name="Accent3 2 2 2 7" xfId="11247"/>
    <cellStyle name="Accent3 2 2 2 8" xfId="11248"/>
    <cellStyle name="Accent3 2 2 2 9" xfId="11249"/>
    <cellStyle name="Accent3 2 2 20" xfId="11250"/>
    <cellStyle name="Accent3 2 2 21" xfId="11251"/>
    <cellStyle name="Accent3 2 2 3" xfId="11252"/>
    <cellStyle name="Accent3 2 2 4" xfId="11253"/>
    <cellStyle name="Accent3 2 2 5" xfId="11254"/>
    <cellStyle name="Accent3 2 2 6" xfId="11255"/>
    <cellStyle name="Accent3 2 2 7" xfId="11256"/>
    <cellStyle name="Accent3 2 2 8" xfId="11257"/>
    <cellStyle name="Accent3 2 2 9" xfId="11258"/>
    <cellStyle name="Accent3 2 20" xfId="11259"/>
    <cellStyle name="Accent3 2 21" xfId="11260"/>
    <cellStyle name="Accent3 2 22" xfId="11261"/>
    <cellStyle name="Accent3 2 23" xfId="11262"/>
    <cellStyle name="Accent3 2 24" xfId="11263"/>
    <cellStyle name="Accent3 2 25" xfId="11264"/>
    <cellStyle name="Accent3 2 26" xfId="11265"/>
    <cellStyle name="Accent3 2 27" xfId="11266"/>
    <cellStyle name="Accent3 2 28" xfId="11267"/>
    <cellStyle name="Accent3 2 29" xfId="11268"/>
    <cellStyle name="Accent3 2 3" xfId="11269"/>
    <cellStyle name="Accent3 2 30" xfId="11270"/>
    <cellStyle name="Accent3 2 31" xfId="11271"/>
    <cellStyle name="Accent3 2 32" xfId="11207"/>
    <cellStyle name="Accent3 2 4" xfId="11272"/>
    <cellStyle name="Accent3 2 5" xfId="11273"/>
    <cellStyle name="Accent3 2 6" xfId="11274"/>
    <cellStyle name="Accent3 2 7" xfId="11275"/>
    <cellStyle name="Accent3 2 8" xfId="11276"/>
    <cellStyle name="Accent3 2 9" xfId="11277"/>
    <cellStyle name="Accent3 3" xfId="76"/>
    <cellStyle name="Accent3 3 2" xfId="11279"/>
    <cellStyle name="Accent3 3 3" xfId="11280"/>
    <cellStyle name="Accent3 3 4" xfId="11281"/>
    <cellStyle name="Accent3 3 5" xfId="11282"/>
    <cellStyle name="Accent3 3 6" xfId="11283"/>
    <cellStyle name="Accent3 3 7" xfId="11278"/>
    <cellStyle name="Accent3 4" xfId="120"/>
    <cellStyle name="Accent3 4 2" xfId="11285"/>
    <cellStyle name="Accent3 4 3" xfId="11286"/>
    <cellStyle name="Accent3 4 4" xfId="11287"/>
    <cellStyle name="Accent3 4 5" xfId="11288"/>
    <cellStyle name="Accent3 4 6" xfId="11289"/>
    <cellStyle name="Accent3 4 7" xfId="11284"/>
    <cellStyle name="Accent3 5" xfId="11290"/>
    <cellStyle name="Accent3 6" xfId="11291"/>
    <cellStyle name="Accent4" xfId="215" builtinId="41" customBuiltin="1"/>
    <cellStyle name="Accent4 2" xfId="32"/>
    <cellStyle name="Accent4 2 10" xfId="11293"/>
    <cellStyle name="Accent4 2 11" xfId="11294"/>
    <cellStyle name="Accent4 2 12" xfId="11295"/>
    <cellStyle name="Accent4 2 13" xfId="11296"/>
    <cellStyle name="Accent4 2 14" xfId="11297"/>
    <cellStyle name="Accent4 2 15" xfId="11298"/>
    <cellStyle name="Accent4 2 16" xfId="11299"/>
    <cellStyle name="Accent4 2 17" xfId="11300"/>
    <cellStyle name="Accent4 2 18" xfId="11301"/>
    <cellStyle name="Accent4 2 19" xfId="11302"/>
    <cellStyle name="Accent4 2 2" xfId="11303"/>
    <cellStyle name="Accent4 2 2 10" xfId="11304"/>
    <cellStyle name="Accent4 2 2 11" xfId="11305"/>
    <cellStyle name="Accent4 2 2 12" xfId="11306"/>
    <cellStyle name="Accent4 2 2 13" xfId="11307"/>
    <cellStyle name="Accent4 2 2 14" xfId="11308"/>
    <cellStyle name="Accent4 2 2 15" xfId="11309"/>
    <cellStyle name="Accent4 2 2 16" xfId="11310"/>
    <cellStyle name="Accent4 2 2 17" xfId="11311"/>
    <cellStyle name="Accent4 2 2 18" xfId="11312"/>
    <cellStyle name="Accent4 2 2 19" xfId="11313"/>
    <cellStyle name="Accent4 2 2 2" xfId="11314"/>
    <cellStyle name="Accent4 2 2 2 10" xfId="11315"/>
    <cellStyle name="Accent4 2 2 2 11" xfId="11316"/>
    <cellStyle name="Accent4 2 2 2 12" xfId="11317"/>
    <cellStyle name="Accent4 2 2 2 13" xfId="11318"/>
    <cellStyle name="Accent4 2 2 2 14" xfId="11319"/>
    <cellStyle name="Accent4 2 2 2 15" xfId="11320"/>
    <cellStyle name="Accent4 2 2 2 16" xfId="11321"/>
    <cellStyle name="Accent4 2 2 2 17" xfId="11322"/>
    <cellStyle name="Accent4 2 2 2 18" xfId="11323"/>
    <cellStyle name="Accent4 2 2 2 19" xfId="11324"/>
    <cellStyle name="Accent4 2 2 2 2" xfId="11325"/>
    <cellStyle name="Accent4 2 2 2 20" xfId="11326"/>
    <cellStyle name="Accent4 2 2 2 21" xfId="11327"/>
    <cellStyle name="Accent4 2 2 2 3" xfId="11328"/>
    <cellStyle name="Accent4 2 2 2 4" xfId="11329"/>
    <cellStyle name="Accent4 2 2 2 5" xfId="11330"/>
    <cellStyle name="Accent4 2 2 2 6" xfId="11331"/>
    <cellStyle name="Accent4 2 2 2 7" xfId="11332"/>
    <cellStyle name="Accent4 2 2 2 8" xfId="11333"/>
    <cellStyle name="Accent4 2 2 2 9" xfId="11334"/>
    <cellStyle name="Accent4 2 2 20" xfId="11335"/>
    <cellStyle name="Accent4 2 2 21" xfId="11336"/>
    <cellStyle name="Accent4 2 2 3" xfId="11337"/>
    <cellStyle name="Accent4 2 2 4" xfId="11338"/>
    <cellStyle name="Accent4 2 2 5" xfId="11339"/>
    <cellStyle name="Accent4 2 2 6" xfId="11340"/>
    <cellStyle name="Accent4 2 2 7" xfId="11341"/>
    <cellStyle name="Accent4 2 2 8" xfId="11342"/>
    <cellStyle name="Accent4 2 2 9" xfId="11343"/>
    <cellStyle name="Accent4 2 20" xfId="11344"/>
    <cellStyle name="Accent4 2 21" xfId="11345"/>
    <cellStyle name="Accent4 2 22" xfId="11346"/>
    <cellStyle name="Accent4 2 23" xfId="11347"/>
    <cellStyle name="Accent4 2 24" xfId="11348"/>
    <cellStyle name="Accent4 2 25" xfId="11349"/>
    <cellStyle name="Accent4 2 26" xfId="11350"/>
    <cellStyle name="Accent4 2 27" xfId="11351"/>
    <cellStyle name="Accent4 2 28" xfId="11352"/>
    <cellStyle name="Accent4 2 29" xfId="11353"/>
    <cellStyle name="Accent4 2 3" xfId="11354"/>
    <cellStyle name="Accent4 2 30" xfId="11355"/>
    <cellStyle name="Accent4 2 31" xfId="11356"/>
    <cellStyle name="Accent4 2 32" xfId="11292"/>
    <cellStyle name="Accent4 2 4" xfId="11357"/>
    <cellStyle name="Accent4 2 5" xfId="11358"/>
    <cellStyle name="Accent4 2 6" xfId="11359"/>
    <cellStyle name="Accent4 2 7" xfId="11360"/>
    <cellStyle name="Accent4 2 8" xfId="11361"/>
    <cellStyle name="Accent4 2 9" xfId="11362"/>
    <cellStyle name="Accent4 3" xfId="77"/>
    <cellStyle name="Accent4 3 2" xfId="11364"/>
    <cellStyle name="Accent4 3 3" xfId="11365"/>
    <cellStyle name="Accent4 3 4" xfId="11366"/>
    <cellStyle name="Accent4 3 5" xfId="11367"/>
    <cellStyle name="Accent4 3 6" xfId="11368"/>
    <cellStyle name="Accent4 3 7" xfId="11363"/>
    <cellStyle name="Accent4 4" xfId="121"/>
    <cellStyle name="Accent4 4 2" xfId="11370"/>
    <cellStyle name="Accent4 4 3" xfId="11371"/>
    <cellStyle name="Accent4 4 4" xfId="11372"/>
    <cellStyle name="Accent4 4 5" xfId="11373"/>
    <cellStyle name="Accent4 4 6" xfId="11374"/>
    <cellStyle name="Accent4 4 7" xfId="11369"/>
    <cellStyle name="Accent4 5" xfId="11375"/>
    <cellStyle name="Accent4 6" xfId="11376"/>
    <cellStyle name="Accent5" xfId="219" builtinId="45" customBuiltin="1"/>
    <cellStyle name="Accent5 2" xfId="33"/>
    <cellStyle name="Accent5 2 10" xfId="11378"/>
    <cellStyle name="Accent5 2 11" xfId="11379"/>
    <cellStyle name="Accent5 2 12" xfId="11380"/>
    <cellStyle name="Accent5 2 13" xfId="11381"/>
    <cellStyle name="Accent5 2 14" xfId="11382"/>
    <cellStyle name="Accent5 2 15" xfId="11383"/>
    <cellStyle name="Accent5 2 16" xfId="11384"/>
    <cellStyle name="Accent5 2 17" xfId="11385"/>
    <cellStyle name="Accent5 2 18" xfId="11386"/>
    <cellStyle name="Accent5 2 19" xfId="11387"/>
    <cellStyle name="Accent5 2 2" xfId="11388"/>
    <cellStyle name="Accent5 2 2 10" xfId="11389"/>
    <cellStyle name="Accent5 2 2 11" xfId="11390"/>
    <cellStyle name="Accent5 2 2 12" xfId="11391"/>
    <cellStyle name="Accent5 2 2 13" xfId="11392"/>
    <cellStyle name="Accent5 2 2 14" xfId="11393"/>
    <cellStyle name="Accent5 2 2 15" xfId="11394"/>
    <cellStyle name="Accent5 2 2 16" xfId="11395"/>
    <cellStyle name="Accent5 2 2 17" xfId="11396"/>
    <cellStyle name="Accent5 2 2 18" xfId="11397"/>
    <cellStyle name="Accent5 2 2 19" xfId="11398"/>
    <cellStyle name="Accent5 2 2 2" xfId="11399"/>
    <cellStyle name="Accent5 2 2 2 10" xfId="11400"/>
    <cellStyle name="Accent5 2 2 2 11" xfId="11401"/>
    <cellStyle name="Accent5 2 2 2 12" xfId="11402"/>
    <cellStyle name="Accent5 2 2 2 13" xfId="11403"/>
    <cellStyle name="Accent5 2 2 2 14" xfId="11404"/>
    <cellStyle name="Accent5 2 2 2 15" xfId="11405"/>
    <cellStyle name="Accent5 2 2 2 16" xfId="11406"/>
    <cellStyle name="Accent5 2 2 2 17" xfId="11407"/>
    <cellStyle name="Accent5 2 2 2 18" xfId="11408"/>
    <cellStyle name="Accent5 2 2 2 19" xfId="11409"/>
    <cellStyle name="Accent5 2 2 2 2" xfId="11410"/>
    <cellStyle name="Accent5 2 2 2 20" xfId="11411"/>
    <cellStyle name="Accent5 2 2 2 21" xfId="11412"/>
    <cellStyle name="Accent5 2 2 2 3" xfId="11413"/>
    <cellStyle name="Accent5 2 2 2 4" xfId="11414"/>
    <cellStyle name="Accent5 2 2 2 5" xfId="11415"/>
    <cellStyle name="Accent5 2 2 2 6" xfId="11416"/>
    <cellStyle name="Accent5 2 2 2 7" xfId="11417"/>
    <cellStyle name="Accent5 2 2 2 8" xfId="11418"/>
    <cellStyle name="Accent5 2 2 2 9" xfId="11419"/>
    <cellStyle name="Accent5 2 2 20" xfId="11420"/>
    <cellStyle name="Accent5 2 2 21" xfId="11421"/>
    <cellStyle name="Accent5 2 2 3" xfId="11422"/>
    <cellStyle name="Accent5 2 2 4" xfId="11423"/>
    <cellStyle name="Accent5 2 2 5" xfId="11424"/>
    <cellStyle name="Accent5 2 2 6" xfId="11425"/>
    <cellStyle name="Accent5 2 2 7" xfId="11426"/>
    <cellStyle name="Accent5 2 2 8" xfId="11427"/>
    <cellStyle name="Accent5 2 2 9" xfId="11428"/>
    <cellStyle name="Accent5 2 20" xfId="11429"/>
    <cellStyle name="Accent5 2 21" xfId="11430"/>
    <cellStyle name="Accent5 2 22" xfId="11431"/>
    <cellStyle name="Accent5 2 23" xfId="11432"/>
    <cellStyle name="Accent5 2 24" xfId="11433"/>
    <cellStyle name="Accent5 2 25" xfId="11434"/>
    <cellStyle name="Accent5 2 26" xfId="11435"/>
    <cellStyle name="Accent5 2 27" xfId="11436"/>
    <cellStyle name="Accent5 2 28" xfId="11437"/>
    <cellStyle name="Accent5 2 29" xfId="11438"/>
    <cellStyle name="Accent5 2 3" xfId="11439"/>
    <cellStyle name="Accent5 2 30" xfId="11440"/>
    <cellStyle name="Accent5 2 31" xfId="11441"/>
    <cellStyle name="Accent5 2 32" xfId="11377"/>
    <cellStyle name="Accent5 2 4" xfId="11442"/>
    <cellStyle name="Accent5 2 5" xfId="11443"/>
    <cellStyle name="Accent5 2 6" xfId="11444"/>
    <cellStyle name="Accent5 2 7" xfId="11445"/>
    <cellStyle name="Accent5 2 8" xfId="11446"/>
    <cellStyle name="Accent5 2 9" xfId="11447"/>
    <cellStyle name="Accent5 3" xfId="78"/>
    <cellStyle name="Accent5 3 2" xfId="11449"/>
    <cellStyle name="Accent5 3 3" xfId="11450"/>
    <cellStyle name="Accent5 3 4" xfId="11451"/>
    <cellStyle name="Accent5 3 5" xfId="11452"/>
    <cellStyle name="Accent5 3 6" xfId="11453"/>
    <cellStyle name="Accent5 3 7" xfId="11448"/>
    <cellStyle name="Accent5 4" xfId="122"/>
    <cellStyle name="Accent5 4 2" xfId="11455"/>
    <cellStyle name="Accent5 4 3" xfId="11456"/>
    <cellStyle name="Accent5 4 4" xfId="11457"/>
    <cellStyle name="Accent5 4 5" xfId="11458"/>
    <cellStyle name="Accent5 4 6" xfId="11459"/>
    <cellStyle name="Accent5 4 7" xfId="11454"/>
    <cellStyle name="Accent5 5" xfId="11460"/>
    <cellStyle name="Accent5 6" xfId="11461"/>
    <cellStyle name="Accent6" xfId="223" builtinId="49" customBuiltin="1"/>
    <cellStyle name="Accent6 2" xfId="34"/>
    <cellStyle name="Accent6 2 10" xfId="11463"/>
    <cellStyle name="Accent6 2 11" xfId="11464"/>
    <cellStyle name="Accent6 2 12" xfId="11465"/>
    <cellStyle name="Accent6 2 13" xfId="11466"/>
    <cellStyle name="Accent6 2 14" xfId="11467"/>
    <cellStyle name="Accent6 2 15" xfId="11468"/>
    <cellStyle name="Accent6 2 16" xfId="11469"/>
    <cellStyle name="Accent6 2 17" xfId="11470"/>
    <cellStyle name="Accent6 2 18" xfId="11471"/>
    <cellStyle name="Accent6 2 19" xfId="11472"/>
    <cellStyle name="Accent6 2 2" xfId="11473"/>
    <cellStyle name="Accent6 2 2 10" xfId="11474"/>
    <cellStyle name="Accent6 2 2 11" xfId="11475"/>
    <cellStyle name="Accent6 2 2 12" xfId="11476"/>
    <cellStyle name="Accent6 2 2 13" xfId="11477"/>
    <cellStyle name="Accent6 2 2 14" xfId="11478"/>
    <cellStyle name="Accent6 2 2 15" xfId="11479"/>
    <cellStyle name="Accent6 2 2 16" xfId="11480"/>
    <cellStyle name="Accent6 2 2 17" xfId="11481"/>
    <cellStyle name="Accent6 2 2 18" xfId="11482"/>
    <cellStyle name="Accent6 2 2 19" xfId="11483"/>
    <cellStyle name="Accent6 2 2 2" xfId="11484"/>
    <cellStyle name="Accent6 2 2 2 10" xfId="11485"/>
    <cellStyle name="Accent6 2 2 2 11" xfId="11486"/>
    <cellStyle name="Accent6 2 2 2 12" xfId="11487"/>
    <cellStyle name="Accent6 2 2 2 13" xfId="11488"/>
    <cellStyle name="Accent6 2 2 2 14" xfId="11489"/>
    <cellStyle name="Accent6 2 2 2 15" xfId="11490"/>
    <cellStyle name="Accent6 2 2 2 16" xfId="11491"/>
    <cellStyle name="Accent6 2 2 2 17" xfId="11492"/>
    <cellStyle name="Accent6 2 2 2 18" xfId="11493"/>
    <cellStyle name="Accent6 2 2 2 19" xfId="11494"/>
    <cellStyle name="Accent6 2 2 2 2" xfId="11495"/>
    <cellStyle name="Accent6 2 2 2 20" xfId="11496"/>
    <cellStyle name="Accent6 2 2 2 21" xfId="11497"/>
    <cellStyle name="Accent6 2 2 2 3" xfId="11498"/>
    <cellStyle name="Accent6 2 2 2 4" xfId="11499"/>
    <cellStyle name="Accent6 2 2 2 5" xfId="11500"/>
    <cellStyle name="Accent6 2 2 2 6" xfId="11501"/>
    <cellStyle name="Accent6 2 2 2 7" xfId="11502"/>
    <cellStyle name="Accent6 2 2 2 8" xfId="11503"/>
    <cellStyle name="Accent6 2 2 2 9" xfId="11504"/>
    <cellStyle name="Accent6 2 2 20" xfId="11505"/>
    <cellStyle name="Accent6 2 2 21" xfId="11506"/>
    <cellStyle name="Accent6 2 2 3" xfId="11507"/>
    <cellStyle name="Accent6 2 2 4" xfId="11508"/>
    <cellStyle name="Accent6 2 2 5" xfId="11509"/>
    <cellStyle name="Accent6 2 2 6" xfId="11510"/>
    <cellStyle name="Accent6 2 2 7" xfId="11511"/>
    <cellStyle name="Accent6 2 2 8" xfId="11512"/>
    <cellStyle name="Accent6 2 2 9" xfId="11513"/>
    <cellStyle name="Accent6 2 20" xfId="11514"/>
    <cellStyle name="Accent6 2 21" xfId="11515"/>
    <cellStyle name="Accent6 2 22" xfId="11516"/>
    <cellStyle name="Accent6 2 23" xfId="11517"/>
    <cellStyle name="Accent6 2 24" xfId="11518"/>
    <cellStyle name="Accent6 2 25" xfId="11519"/>
    <cellStyle name="Accent6 2 26" xfId="11520"/>
    <cellStyle name="Accent6 2 27" xfId="11521"/>
    <cellStyle name="Accent6 2 28" xfId="11522"/>
    <cellStyle name="Accent6 2 29" xfId="11523"/>
    <cellStyle name="Accent6 2 3" xfId="11524"/>
    <cellStyle name="Accent6 2 30" xfId="11525"/>
    <cellStyle name="Accent6 2 31" xfId="11526"/>
    <cellStyle name="Accent6 2 32" xfId="11462"/>
    <cellStyle name="Accent6 2 4" xfId="11527"/>
    <cellStyle name="Accent6 2 5" xfId="11528"/>
    <cellStyle name="Accent6 2 6" xfId="11529"/>
    <cellStyle name="Accent6 2 7" xfId="11530"/>
    <cellStyle name="Accent6 2 8" xfId="11531"/>
    <cellStyle name="Accent6 2 9" xfId="11532"/>
    <cellStyle name="Accent6 3" xfId="79"/>
    <cellStyle name="Accent6 3 2" xfId="11534"/>
    <cellStyle name="Accent6 3 3" xfId="11535"/>
    <cellStyle name="Accent6 3 4" xfId="11536"/>
    <cellStyle name="Accent6 3 5" xfId="11537"/>
    <cellStyle name="Accent6 3 6" xfId="11538"/>
    <cellStyle name="Accent6 3 7" xfId="11533"/>
    <cellStyle name="Accent6 4" xfId="123"/>
    <cellStyle name="Accent6 4 2" xfId="11540"/>
    <cellStyle name="Accent6 4 3" xfId="11541"/>
    <cellStyle name="Accent6 4 4" xfId="11542"/>
    <cellStyle name="Accent6 4 5" xfId="11543"/>
    <cellStyle name="Accent6 4 6" xfId="11544"/>
    <cellStyle name="Accent6 4 7" xfId="11539"/>
    <cellStyle name="Accent6 5" xfId="11545"/>
    <cellStyle name="Accent6 6" xfId="11546"/>
    <cellStyle name="Bad" xfId="193" builtinId="27" customBuiltin="1"/>
    <cellStyle name="Bad 2" xfId="35"/>
    <cellStyle name="Bad 2 10" xfId="11548"/>
    <cellStyle name="Bad 2 11" xfId="11549"/>
    <cellStyle name="Bad 2 12" xfId="11550"/>
    <cellStyle name="Bad 2 13" xfId="11551"/>
    <cellStyle name="Bad 2 14" xfId="11552"/>
    <cellStyle name="Bad 2 15" xfId="11553"/>
    <cellStyle name="Bad 2 16" xfId="11554"/>
    <cellStyle name="Bad 2 17" xfId="11555"/>
    <cellStyle name="Bad 2 18" xfId="11556"/>
    <cellStyle name="Bad 2 19" xfId="11557"/>
    <cellStyle name="Bad 2 2" xfId="11558"/>
    <cellStyle name="Bad 2 2 10" xfId="11559"/>
    <cellStyle name="Bad 2 2 11" xfId="11560"/>
    <cellStyle name="Bad 2 2 12" xfId="11561"/>
    <cellStyle name="Bad 2 2 13" xfId="11562"/>
    <cellStyle name="Bad 2 2 14" xfId="11563"/>
    <cellStyle name="Bad 2 2 15" xfId="11564"/>
    <cellStyle name="Bad 2 2 16" xfId="11565"/>
    <cellStyle name="Bad 2 2 17" xfId="11566"/>
    <cellStyle name="Bad 2 2 18" xfId="11567"/>
    <cellStyle name="Bad 2 2 19" xfId="11568"/>
    <cellStyle name="Bad 2 2 2" xfId="11569"/>
    <cellStyle name="Bad 2 2 2 10" xfId="11570"/>
    <cellStyle name="Bad 2 2 2 11" xfId="11571"/>
    <cellStyle name="Bad 2 2 2 12" xfId="11572"/>
    <cellStyle name="Bad 2 2 2 13" xfId="11573"/>
    <cellStyle name="Bad 2 2 2 14" xfId="11574"/>
    <cellStyle name="Bad 2 2 2 15" xfId="11575"/>
    <cellStyle name="Bad 2 2 2 16" xfId="11576"/>
    <cellStyle name="Bad 2 2 2 17" xfId="11577"/>
    <cellStyle name="Bad 2 2 2 18" xfId="11578"/>
    <cellStyle name="Bad 2 2 2 19" xfId="11579"/>
    <cellStyle name="Bad 2 2 2 2" xfId="11580"/>
    <cellStyle name="Bad 2 2 2 20" xfId="11581"/>
    <cellStyle name="Bad 2 2 2 21" xfId="11582"/>
    <cellStyle name="Bad 2 2 2 3" xfId="11583"/>
    <cellStyle name="Bad 2 2 2 4" xfId="11584"/>
    <cellStyle name="Bad 2 2 2 5" xfId="11585"/>
    <cellStyle name="Bad 2 2 2 6" xfId="11586"/>
    <cellStyle name="Bad 2 2 2 7" xfId="11587"/>
    <cellStyle name="Bad 2 2 2 8" xfId="11588"/>
    <cellStyle name="Bad 2 2 2 9" xfId="11589"/>
    <cellStyle name="Bad 2 2 20" xfId="11590"/>
    <cellStyle name="Bad 2 2 21" xfId="11591"/>
    <cellStyle name="Bad 2 2 3" xfId="11592"/>
    <cellStyle name="Bad 2 2 4" xfId="11593"/>
    <cellStyle name="Bad 2 2 5" xfId="11594"/>
    <cellStyle name="Bad 2 2 6" xfId="11595"/>
    <cellStyle name="Bad 2 2 7" xfId="11596"/>
    <cellStyle name="Bad 2 2 8" xfId="11597"/>
    <cellStyle name="Bad 2 2 9" xfId="11598"/>
    <cellStyle name="Bad 2 20" xfId="11599"/>
    <cellStyle name="Bad 2 21" xfId="11600"/>
    <cellStyle name="Bad 2 22" xfId="11601"/>
    <cellStyle name="Bad 2 23" xfId="11602"/>
    <cellStyle name="Bad 2 24" xfId="11603"/>
    <cellStyle name="Bad 2 25" xfId="11604"/>
    <cellStyle name="Bad 2 26" xfId="11605"/>
    <cellStyle name="Bad 2 27" xfId="11606"/>
    <cellStyle name="Bad 2 28" xfId="11607"/>
    <cellStyle name="Bad 2 29" xfId="11608"/>
    <cellStyle name="Bad 2 3" xfId="11609"/>
    <cellStyle name="Bad 2 30" xfId="11610"/>
    <cellStyle name="Bad 2 31" xfId="11611"/>
    <cellStyle name="Bad 2 32" xfId="11547"/>
    <cellStyle name="Bad 2 4" xfId="11612"/>
    <cellStyle name="Bad 2 5" xfId="11613"/>
    <cellStyle name="Bad 2 6" xfId="11614"/>
    <cellStyle name="Bad 2 7" xfId="11615"/>
    <cellStyle name="Bad 2 8" xfId="11616"/>
    <cellStyle name="Bad 2 9" xfId="11617"/>
    <cellStyle name="Bad 3" xfId="80"/>
    <cellStyle name="Bad 3 2" xfId="11619"/>
    <cellStyle name="Bad 3 3" xfId="11620"/>
    <cellStyle name="Bad 3 4" xfId="11621"/>
    <cellStyle name="Bad 3 5" xfId="11622"/>
    <cellStyle name="Bad 3 6" xfId="11623"/>
    <cellStyle name="Bad 3 7" xfId="11618"/>
    <cellStyle name="Bad 4" xfId="124"/>
    <cellStyle name="Bad 4 2" xfId="11625"/>
    <cellStyle name="Bad 4 3" xfId="11626"/>
    <cellStyle name="Bad 4 4" xfId="11627"/>
    <cellStyle name="Bad 4 5" xfId="11628"/>
    <cellStyle name="Bad 4 6" xfId="11629"/>
    <cellStyle name="Bad 4 7" xfId="11624"/>
    <cellStyle name="Bad 5" xfId="11630"/>
    <cellStyle name="Bad 6" xfId="11631"/>
    <cellStyle name="Calculation" xfId="197" builtinId="22" customBuiltin="1"/>
    <cellStyle name="Calculation 2" xfId="36"/>
    <cellStyle name="Calculation 2 10" xfId="11633"/>
    <cellStyle name="Calculation 2 11" xfId="11634"/>
    <cellStyle name="Calculation 2 12" xfId="11635"/>
    <cellStyle name="Calculation 2 13" xfId="11636"/>
    <cellStyle name="Calculation 2 14" xfId="11637"/>
    <cellStyle name="Calculation 2 15" xfId="11638"/>
    <cellStyle name="Calculation 2 16" xfId="11639"/>
    <cellStyle name="Calculation 2 17" xfId="11640"/>
    <cellStyle name="Calculation 2 18" xfId="11641"/>
    <cellStyle name="Calculation 2 19" xfId="11642"/>
    <cellStyle name="Calculation 2 2" xfId="11643"/>
    <cellStyle name="Calculation 2 2 10" xfId="11644"/>
    <cellStyle name="Calculation 2 2 11" xfId="11645"/>
    <cellStyle name="Calculation 2 2 12" xfId="11646"/>
    <cellStyle name="Calculation 2 2 13" xfId="11647"/>
    <cellStyle name="Calculation 2 2 14" xfId="11648"/>
    <cellStyle name="Calculation 2 2 15" xfId="11649"/>
    <cellStyle name="Calculation 2 2 16" xfId="11650"/>
    <cellStyle name="Calculation 2 2 17" xfId="11651"/>
    <cellStyle name="Calculation 2 2 18" xfId="11652"/>
    <cellStyle name="Calculation 2 2 19" xfId="11653"/>
    <cellStyle name="Calculation 2 2 2" xfId="11654"/>
    <cellStyle name="Calculation 2 2 2 10" xfId="11655"/>
    <cellStyle name="Calculation 2 2 2 11" xfId="11656"/>
    <cellStyle name="Calculation 2 2 2 12" xfId="11657"/>
    <cellStyle name="Calculation 2 2 2 13" xfId="11658"/>
    <cellStyle name="Calculation 2 2 2 14" xfId="11659"/>
    <cellStyle name="Calculation 2 2 2 15" xfId="11660"/>
    <cellStyle name="Calculation 2 2 2 16" xfId="11661"/>
    <cellStyle name="Calculation 2 2 2 17" xfId="11662"/>
    <cellStyle name="Calculation 2 2 2 18" xfId="11663"/>
    <cellStyle name="Calculation 2 2 2 19" xfId="11664"/>
    <cellStyle name="Calculation 2 2 2 2" xfId="11665"/>
    <cellStyle name="Calculation 2 2 2 20" xfId="11666"/>
    <cellStyle name="Calculation 2 2 2 21" xfId="11667"/>
    <cellStyle name="Calculation 2 2 2 3" xfId="11668"/>
    <cellStyle name="Calculation 2 2 2 4" xfId="11669"/>
    <cellStyle name="Calculation 2 2 2 5" xfId="11670"/>
    <cellStyle name="Calculation 2 2 2 6" xfId="11671"/>
    <cellStyle name="Calculation 2 2 2 7" xfId="11672"/>
    <cellStyle name="Calculation 2 2 2 8" xfId="11673"/>
    <cellStyle name="Calculation 2 2 2 9" xfId="11674"/>
    <cellStyle name="Calculation 2 2 20" xfId="11675"/>
    <cellStyle name="Calculation 2 2 21" xfId="11676"/>
    <cellStyle name="Calculation 2 2 3" xfId="11677"/>
    <cellStyle name="Calculation 2 2 4" xfId="11678"/>
    <cellStyle name="Calculation 2 2 5" xfId="11679"/>
    <cellStyle name="Calculation 2 2 6" xfId="11680"/>
    <cellStyle name="Calculation 2 2 7" xfId="11681"/>
    <cellStyle name="Calculation 2 2 8" xfId="11682"/>
    <cellStyle name="Calculation 2 2 9" xfId="11683"/>
    <cellStyle name="Calculation 2 20" xfId="11684"/>
    <cellStyle name="Calculation 2 21" xfId="11685"/>
    <cellStyle name="Calculation 2 22" xfId="11686"/>
    <cellStyle name="Calculation 2 23" xfId="11687"/>
    <cellStyle name="Calculation 2 24" xfId="11688"/>
    <cellStyle name="Calculation 2 25" xfId="11689"/>
    <cellStyle name="Calculation 2 26" xfId="11690"/>
    <cellStyle name="Calculation 2 27" xfId="11691"/>
    <cellStyle name="Calculation 2 28" xfId="11692"/>
    <cellStyle name="Calculation 2 29" xfId="11693"/>
    <cellStyle name="Calculation 2 3" xfId="11694"/>
    <cellStyle name="Calculation 2 30" xfId="11695"/>
    <cellStyle name="Calculation 2 31" xfId="11696"/>
    <cellStyle name="Calculation 2 32" xfId="11632"/>
    <cellStyle name="Calculation 2 4" xfId="11697"/>
    <cellStyle name="Calculation 2 5" xfId="11698"/>
    <cellStyle name="Calculation 2 6" xfId="11699"/>
    <cellStyle name="Calculation 2 7" xfId="11700"/>
    <cellStyle name="Calculation 2 8" xfId="11701"/>
    <cellStyle name="Calculation 2 9" xfId="11702"/>
    <cellStyle name="Calculation 3" xfId="81"/>
    <cellStyle name="Calculation 3 2" xfId="11704"/>
    <cellStyle name="Calculation 3 3" xfId="11705"/>
    <cellStyle name="Calculation 3 4" xfId="11706"/>
    <cellStyle name="Calculation 3 5" xfId="11707"/>
    <cellStyle name="Calculation 3 6" xfId="11708"/>
    <cellStyle name="Calculation 3 7" xfId="11703"/>
    <cellStyle name="Calculation 4" xfId="125"/>
    <cellStyle name="Calculation 4 2" xfId="11710"/>
    <cellStyle name="Calculation 4 3" xfId="11711"/>
    <cellStyle name="Calculation 4 4" xfId="11712"/>
    <cellStyle name="Calculation 4 5" xfId="11713"/>
    <cellStyle name="Calculation 4 6" xfId="11714"/>
    <cellStyle name="Calculation 4 7" xfId="11709"/>
    <cellStyle name="Calculation 5" xfId="11715"/>
    <cellStyle name="Calculation 6" xfId="11716"/>
    <cellStyle name="Check Cell" xfId="199" builtinId="23" customBuiltin="1"/>
    <cellStyle name="Check Cell 2" xfId="37"/>
    <cellStyle name="Check Cell 2 10" xfId="11718"/>
    <cellStyle name="Check Cell 2 11" xfId="11719"/>
    <cellStyle name="Check Cell 2 12" xfId="11720"/>
    <cellStyle name="Check Cell 2 13" xfId="11721"/>
    <cellStyle name="Check Cell 2 14" xfId="11722"/>
    <cellStyle name="Check Cell 2 15" xfId="11723"/>
    <cellStyle name="Check Cell 2 16" xfId="11724"/>
    <cellStyle name="Check Cell 2 17" xfId="11725"/>
    <cellStyle name="Check Cell 2 18" xfId="11726"/>
    <cellStyle name="Check Cell 2 19" xfId="11727"/>
    <cellStyle name="Check Cell 2 2" xfId="11728"/>
    <cellStyle name="Check Cell 2 2 10" xfId="11729"/>
    <cellStyle name="Check Cell 2 2 11" xfId="11730"/>
    <cellStyle name="Check Cell 2 2 12" xfId="11731"/>
    <cellStyle name="Check Cell 2 2 13" xfId="11732"/>
    <cellStyle name="Check Cell 2 2 14" xfId="11733"/>
    <cellStyle name="Check Cell 2 2 15" xfId="11734"/>
    <cellStyle name="Check Cell 2 2 16" xfId="11735"/>
    <cellStyle name="Check Cell 2 2 17" xfId="11736"/>
    <cellStyle name="Check Cell 2 2 18" xfId="11737"/>
    <cellStyle name="Check Cell 2 2 19" xfId="11738"/>
    <cellStyle name="Check Cell 2 2 2" xfId="11739"/>
    <cellStyle name="Check Cell 2 2 2 10" xfId="11740"/>
    <cellStyle name="Check Cell 2 2 2 11" xfId="11741"/>
    <cellStyle name="Check Cell 2 2 2 12" xfId="11742"/>
    <cellStyle name="Check Cell 2 2 2 13" xfId="11743"/>
    <cellStyle name="Check Cell 2 2 2 14" xfId="11744"/>
    <cellStyle name="Check Cell 2 2 2 15" xfId="11745"/>
    <cellStyle name="Check Cell 2 2 2 16" xfId="11746"/>
    <cellStyle name="Check Cell 2 2 2 17" xfId="11747"/>
    <cellStyle name="Check Cell 2 2 2 18" xfId="11748"/>
    <cellStyle name="Check Cell 2 2 2 19" xfId="11749"/>
    <cellStyle name="Check Cell 2 2 2 2" xfId="11750"/>
    <cellStyle name="Check Cell 2 2 2 20" xfId="11751"/>
    <cellStyle name="Check Cell 2 2 2 21" xfId="11752"/>
    <cellStyle name="Check Cell 2 2 2 3" xfId="11753"/>
    <cellStyle name="Check Cell 2 2 2 4" xfId="11754"/>
    <cellStyle name="Check Cell 2 2 2 5" xfId="11755"/>
    <cellStyle name="Check Cell 2 2 2 6" xfId="11756"/>
    <cellStyle name="Check Cell 2 2 2 7" xfId="11757"/>
    <cellStyle name="Check Cell 2 2 2 8" xfId="11758"/>
    <cellStyle name="Check Cell 2 2 2 9" xfId="11759"/>
    <cellStyle name="Check Cell 2 2 20" xfId="11760"/>
    <cellStyle name="Check Cell 2 2 21" xfId="11761"/>
    <cellStyle name="Check Cell 2 2 3" xfId="11762"/>
    <cellStyle name="Check Cell 2 2 4" xfId="11763"/>
    <cellStyle name="Check Cell 2 2 5" xfId="11764"/>
    <cellStyle name="Check Cell 2 2 6" xfId="11765"/>
    <cellStyle name="Check Cell 2 2 7" xfId="11766"/>
    <cellStyle name="Check Cell 2 2 8" xfId="11767"/>
    <cellStyle name="Check Cell 2 2 9" xfId="11768"/>
    <cellStyle name="Check Cell 2 20" xfId="11769"/>
    <cellStyle name="Check Cell 2 21" xfId="11770"/>
    <cellStyle name="Check Cell 2 22" xfId="11771"/>
    <cellStyle name="Check Cell 2 23" xfId="11772"/>
    <cellStyle name="Check Cell 2 24" xfId="11773"/>
    <cellStyle name="Check Cell 2 25" xfId="11774"/>
    <cellStyle name="Check Cell 2 26" xfId="11775"/>
    <cellStyle name="Check Cell 2 27" xfId="11776"/>
    <cellStyle name="Check Cell 2 28" xfId="11777"/>
    <cellStyle name="Check Cell 2 29" xfId="11778"/>
    <cellStyle name="Check Cell 2 3" xfId="11779"/>
    <cellStyle name="Check Cell 2 30" xfId="11780"/>
    <cellStyle name="Check Cell 2 31" xfId="11781"/>
    <cellStyle name="Check Cell 2 32" xfId="11717"/>
    <cellStyle name="Check Cell 2 4" xfId="11782"/>
    <cellStyle name="Check Cell 2 5" xfId="11783"/>
    <cellStyle name="Check Cell 2 6" xfId="11784"/>
    <cellStyle name="Check Cell 2 7" xfId="11785"/>
    <cellStyle name="Check Cell 2 8" xfId="11786"/>
    <cellStyle name="Check Cell 2 9" xfId="11787"/>
    <cellStyle name="Check Cell 3" xfId="82"/>
    <cellStyle name="Check Cell 3 2" xfId="11789"/>
    <cellStyle name="Check Cell 3 3" xfId="11790"/>
    <cellStyle name="Check Cell 3 4" xfId="11791"/>
    <cellStyle name="Check Cell 3 5" xfId="11792"/>
    <cellStyle name="Check Cell 3 6" xfId="11793"/>
    <cellStyle name="Check Cell 3 7" xfId="11788"/>
    <cellStyle name="Check Cell 4" xfId="126"/>
    <cellStyle name="Check Cell 4 2" xfId="11795"/>
    <cellStyle name="Check Cell 4 3" xfId="11796"/>
    <cellStyle name="Check Cell 4 4" xfId="11797"/>
    <cellStyle name="Check Cell 4 5" xfId="11798"/>
    <cellStyle name="Check Cell 4 6" xfId="11799"/>
    <cellStyle name="Check Cell 4 7" xfId="11794"/>
    <cellStyle name="Check Cell 5" xfId="11800"/>
    <cellStyle name="Check Cell 6" xfId="11801"/>
    <cellStyle name="Comma" xfId="1" builtinId="3"/>
    <cellStyle name="Comma 10" xfId="11802"/>
    <cellStyle name="Comma 10 10" xfId="11803"/>
    <cellStyle name="Comma 10 10 2" xfId="11804"/>
    <cellStyle name="Comma 10 10 3" xfId="11805"/>
    <cellStyle name="Comma 10 10 4" xfId="11806"/>
    <cellStyle name="Comma 10 10 5" xfId="11807"/>
    <cellStyle name="Comma 10 10 6" xfId="11808"/>
    <cellStyle name="Comma 10 10 7" xfId="11809"/>
    <cellStyle name="Comma 10 11" xfId="11810"/>
    <cellStyle name="Comma 10 11 2" xfId="11811"/>
    <cellStyle name="Comma 10 11 3" xfId="11812"/>
    <cellStyle name="Comma 10 11 4" xfId="11813"/>
    <cellStyle name="Comma 10 11 5" xfId="11814"/>
    <cellStyle name="Comma 10 11 6" xfId="11815"/>
    <cellStyle name="Comma 10 11 7" xfId="11816"/>
    <cellStyle name="Comma 10 12" xfId="11817"/>
    <cellStyle name="Comma 10 13" xfId="11818"/>
    <cellStyle name="Comma 10 14" xfId="11819"/>
    <cellStyle name="Comma 10 15" xfId="11820"/>
    <cellStyle name="Comma 10 16" xfId="11821"/>
    <cellStyle name="Comma 10 17" xfId="11822"/>
    <cellStyle name="Comma 10 18" xfId="11823"/>
    <cellStyle name="Comma 10 2" xfId="11824"/>
    <cellStyle name="Comma 10 2 2" xfId="11825"/>
    <cellStyle name="Comma 10 2 2 2" xfId="11826"/>
    <cellStyle name="Comma 10 2 2 3" xfId="11827"/>
    <cellStyle name="Comma 10 2 2 4" xfId="11828"/>
    <cellStyle name="Comma 10 2 2 5" xfId="11829"/>
    <cellStyle name="Comma 10 2 2 6" xfId="11830"/>
    <cellStyle name="Comma 10 2 2 7" xfId="11831"/>
    <cellStyle name="Comma 10 2 3" xfId="11832"/>
    <cellStyle name="Comma 10 2 4" xfId="11833"/>
    <cellStyle name="Comma 10 2 5" xfId="11834"/>
    <cellStyle name="Comma 10 2 6" xfId="11835"/>
    <cellStyle name="Comma 10 2 7" xfId="11836"/>
    <cellStyle name="Comma 10 2 8" xfId="11837"/>
    <cellStyle name="Comma 10 3" xfId="11838"/>
    <cellStyle name="Comma 10 3 2" xfId="11839"/>
    <cellStyle name="Comma 10 3 3" xfId="11840"/>
    <cellStyle name="Comma 10 3 4" xfId="11841"/>
    <cellStyle name="Comma 10 3 5" xfId="11842"/>
    <cellStyle name="Comma 10 3 6" xfId="11843"/>
    <cellStyle name="Comma 10 3 7" xfId="11844"/>
    <cellStyle name="Comma 10 4" xfId="11845"/>
    <cellStyle name="Comma 10 4 2" xfId="11846"/>
    <cellStyle name="Comma 10 4 3" xfId="11847"/>
    <cellStyle name="Comma 10 4 4" xfId="11848"/>
    <cellStyle name="Comma 10 4 5" xfId="11849"/>
    <cellStyle name="Comma 10 4 6" xfId="11850"/>
    <cellStyle name="Comma 10 4 7" xfId="11851"/>
    <cellStyle name="Comma 10 5" xfId="11852"/>
    <cellStyle name="Comma 10 5 2" xfId="11853"/>
    <cellStyle name="Comma 10 5 3" xfId="11854"/>
    <cellStyle name="Comma 10 5 4" xfId="11855"/>
    <cellStyle name="Comma 10 5 5" xfId="11856"/>
    <cellStyle name="Comma 10 5 6" xfId="11857"/>
    <cellStyle name="Comma 10 5 7" xfId="11858"/>
    <cellStyle name="Comma 10 6" xfId="11859"/>
    <cellStyle name="Comma 10 6 2" xfId="11860"/>
    <cellStyle name="Comma 10 6 3" xfId="11861"/>
    <cellStyle name="Comma 10 6 4" xfId="11862"/>
    <cellStyle name="Comma 10 6 5" xfId="11863"/>
    <cellStyle name="Comma 10 6 6" xfId="11864"/>
    <cellStyle name="Comma 10 6 7" xfId="11865"/>
    <cellStyle name="Comma 10 7" xfId="11866"/>
    <cellStyle name="Comma 10 7 2" xfId="11867"/>
    <cellStyle name="Comma 10 7 3" xfId="11868"/>
    <cellStyle name="Comma 10 7 4" xfId="11869"/>
    <cellStyle name="Comma 10 7 5" xfId="11870"/>
    <cellStyle name="Comma 10 7 6" xfId="11871"/>
    <cellStyle name="Comma 10 7 7" xfId="11872"/>
    <cellStyle name="Comma 10 8" xfId="11873"/>
    <cellStyle name="Comma 10 8 2" xfId="11874"/>
    <cellStyle name="Comma 10 8 3" xfId="11875"/>
    <cellStyle name="Comma 10 8 4" xfId="11876"/>
    <cellStyle name="Comma 10 8 5" xfId="11877"/>
    <cellStyle name="Comma 10 8 6" xfId="11878"/>
    <cellStyle name="Comma 10 8 7" xfId="11879"/>
    <cellStyle name="Comma 10 9" xfId="11880"/>
    <cellStyle name="Comma 10 9 2" xfId="11881"/>
    <cellStyle name="Comma 10 9 3" xfId="11882"/>
    <cellStyle name="Comma 10 9 4" xfId="11883"/>
    <cellStyle name="Comma 10 9 5" xfId="11884"/>
    <cellStyle name="Comma 10 9 6" xfId="11885"/>
    <cellStyle name="Comma 10 9 7" xfId="11886"/>
    <cellStyle name="Comma 11" xfId="11887"/>
    <cellStyle name="Comma 12" xfId="11888"/>
    <cellStyle name="Comma 12 2" xfId="11889"/>
    <cellStyle name="Comma 12 2 2" xfId="11890"/>
    <cellStyle name="Comma 12 2 3" xfId="11891"/>
    <cellStyle name="Comma 12 2 4" xfId="11892"/>
    <cellStyle name="Comma 12 2 5" xfId="11893"/>
    <cellStyle name="Comma 12 2 6" xfId="11894"/>
    <cellStyle name="Comma 12 2 7" xfId="11895"/>
    <cellStyle name="Comma 12 3" xfId="11896"/>
    <cellStyle name="Comma 12 4" xfId="11897"/>
    <cellStyle name="Comma 12 5" xfId="11898"/>
    <cellStyle name="Comma 12 6" xfId="11899"/>
    <cellStyle name="Comma 12 7" xfId="11900"/>
    <cellStyle name="Comma 12 8" xfId="11901"/>
    <cellStyle name="Comma 12 9" xfId="11902"/>
    <cellStyle name="Comma 13" xfId="11903"/>
    <cellStyle name="Comma 13 2" xfId="11904"/>
    <cellStyle name="Comma 13 2 2" xfId="11905"/>
    <cellStyle name="Comma 13 2 3" xfId="11906"/>
    <cellStyle name="Comma 13 2 4" xfId="11907"/>
    <cellStyle name="Comma 13 2 5" xfId="11908"/>
    <cellStyle name="Comma 13 2 6" xfId="11909"/>
    <cellStyle name="Comma 13 2 7" xfId="11910"/>
    <cellStyle name="Comma 13 3" xfId="11911"/>
    <cellStyle name="Comma 13 4" xfId="11912"/>
    <cellStyle name="Comma 13 5" xfId="11913"/>
    <cellStyle name="Comma 13 6" xfId="11914"/>
    <cellStyle name="Comma 13 7" xfId="11915"/>
    <cellStyle name="Comma 13 8" xfId="11916"/>
    <cellStyle name="Comma 13 9" xfId="11917"/>
    <cellStyle name="Comma 14" xfId="11918"/>
    <cellStyle name="Comma 14 2" xfId="11919"/>
    <cellStyle name="Comma 14 2 2" xfId="11920"/>
    <cellStyle name="Comma 14 3" xfId="11921"/>
    <cellStyle name="Comma 14 3 2" xfId="11922"/>
    <cellStyle name="Comma 14 4" xfId="11923"/>
    <cellStyle name="Comma 14 5" xfId="11924"/>
    <cellStyle name="Comma 15" xfId="19822"/>
    <cellStyle name="Comma 15 2" xfId="35872"/>
    <cellStyle name="Comma 18" xfId="11925"/>
    <cellStyle name="Comma 18 10" xfId="11926"/>
    <cellStyle name="Comma 18 11" xfId="11927"/>
    <cellStyle name="Comma 18 12" xfId="11928"/>
    <cellStyle name="Comma 18 2" xfId="11929"/>
    <cellStyle name="Comma 18 3" xfId="11930"/>
    <cellStyle name="Comma 18 4" xfId="11931"/>
    <cellStyle name="Comma 18 5" xfId="11932"/>
    <cellStyle name="Comma 18 6" xfId="11933"/>
    <cellStyle name="Comma 18 7" xfId="11934"/>
    <cellStyle name="Comma 18 8" xfId="11935"/>
    <cellStyle name="Comma 18 9" xfId="11936"/>
    <cellStyle name="Comma 19" xfId="11937"/>
    <cellStyle name="Comma 2" xfId="151"/>
    <cellStyle name="Comma 2 10" xfId="2804"/>
    <cellStyle name="Comma 2 10 2" xfId="11940"/>
    <cellStyle name="Comma 2 10 3" xfId="11941"/>
    <cellStyle name="Comma 2 10 4" xfId="11942"/>
    <cellStyle name="Comma 2 10 5" xfId="11943"/>
    <cellStyle name="Comma 2 10 6" xfId="11944"/>
    <cellStyle name="Comma 2 10 7" xfId="11945"/>
    <cellStyle name="Comma 2 10 8" xfId="11939"/>
    <cellStyle name="Comma 2 11" xfId="4224"/>
    <cellStyle name="Comma 2 11 2" xfId="11947"/>
    <cellStyle name="Comma 2 11 3" xfId="11948"/>
    <cellStyle name="Comma 2 11 4" xfId="11949"/>
    <cellStyle name="Comma 2 11 5" xfId="11950"/>
    <cellStyle name="Comma 2 11 6" xfId="11951"/>
    <cellStyle name="Comma 2 11 7" xfId="11952"/>
    <cellStyle name="Comma 2 11 8" xfId="11946"/>
    <cellStyle name="Comma 2 12" xfId="11953"/>
    <cellStyle name="Comma 2 12 2" xfId="11954"/>
    <cellStyle name="Comma 2 12 3" xfId="11955"/>
    <cellStyle name="Comma 2 12 4" xfId="11956"/>
    <cellStyle name="Comma 2 12 5" xfId="11957"/>
    <cellStyle name="Comma 2 12 6" xfId="11958"/>
    <cellStyle name="Comma 2 12 7" xfId="11959"/>
    <cellStyle name="Comma 2 13" xfId="11960"/>
    <cellStyle name="Comma 2 13 2" xfId="11961"/>
    <cellStyle name="Comma 2 13 3" xfId="11962"/>
    <cellStyle name="Comma 2 13 4" xfId="11963"/>
    <cellStyle name="Comma 2 13 5" xfId="11964"/>
    <cellStyle name="Comma 2 13 6" xfId="11965"/>
    <cellStyle name="Comma 2 13 7" xfId="11966"/>
    <cellStyle name="Comma 2 14" xfId="11967"/>
    <cellStyle name="Comma 2 14 2" xfId="11968"/>
    <cellStyle name="Comma 2 14 3" xfId="11969"/>
    <cellStyle name="Comma 2 14 4" xfId="11970"/>
    <cellStyle name="Comma 2 14 5" xfId="11971"/>
    <cellStyle name="Comma 2 14 6" xfId="11972"/>
    <cellStyle name="Comma 2 14 7" xfId="11973"/>
    <cellStyle name="Comma 2 15" xfId="11974"/>
    <cellStyle name="Comma 2 15 2" xfId="11975"/>
    <cellStyle name="Comma 2 15 3" xfId="11976"/>
    <cellStyle name="Comma 2 15 4" xfId="11977"/>
    <cellStyle name="Comma 2 15 5" xfId="11978"/>
    <cellStyle name="Comma 2 15 6" xfId="11979"/>
    <cellStyle name="Comma 2 15 7" xfId="11980"/>
    <cellStyle name="Comma 2 16" xfId="11981"/>
    <cellStyle name="Comma 2 17" xfId="11982"/>
    <cellStyle name="Comma 2 18" xfId="11983"/>
    <cellStyle name="Comma 2 19" xfId="11984"/>
    <cellStyle name="Comma 2 2" xfId="168"/>
    <cellStyle name="Comma 2 2 10" xfId="11986"/>
    <cellStyle name="Comma 2 2 10 2" xfId="11987"/>
    <cellStyle name="Comma 2 2 10 3" xfId="11988"/>
    <cellStyle name="Comma 2 2 10 4" xfId="11989"/>
    <cellStyle name="Comma 2 2 10 5" xfId="11990"/>
    <cellStyle name="Comma 2 2 10 6" xfId="11991"/>
    <cellStyle name="Comma 2 2 10 7" xfId="11992"/>
    <cellStyle name="Comma 2 2 11" xfId="1130"/>
    <cellStyle name="Comma 2 2 11 2" xfId="11993"/>
    <cellStyle name="Comma 2 2 12" xfId="11994"/>
    <cellStyle name="Comma 2 2 13" xfId="11995"/>
    <cellStyle name="Comma 2 2 13 2" xfId="11996"/>
    <cellStyle name="Comma 2 2 13 3" xfId="11997"/>
    <cellStyle name="Comma 2 2 13 4" xfId="11998"/>
    <cellStyle name="Comma 2 2 13 5" xfId="11999"/>
    <cellStyle name="Comma 2 2 14" xfId="12000"/>
    <cellStyle name="Comma 2 2 15" xfId="12001"/>
    <cellStyle name="Comma 2 2 16" xfId="12002"/>
    <cellStyle name="Comma 2 2 17" xfId="12003"/>
    <cellStyle name="Comma 2 2 18" xfId="12004"/>
    <cellStyle name="Comma 2 2 19" xfId="12005"/>
    <cellStyle name="Comma 2 2 2" xfId="12006"/>
    <cellStyle name="Comma 2 2 2 2" xfId="12007"/>
    <cellStyle name="Comma 2 2 2 3" xfId="12008"/>
    <cellStyle name="Comma 2 2 2 4" xfId="12009"/>
    <cellStyle name="Comma 2 2 2 5" xfId="12010"/>
    <cellStyle name="Comma 2 2 20" xfId="12011"/>
    <cellStyle name="Comma 2 2 21" xfId="12012"/>
    <cellStyle name="Comma 2 2 22" xfId="12013"/>
    <cellStyle name="Comma 2 2 23" xfId="12014"/>
    <cellStyle name="Comma 2 2 24" xfId="12015"/>
    <cellStyle name="Comma 2 2 25" xfId="12016"/>
    <cellStyle name="Comma 2 2 26" xfId="12017"/>
    <cellStyle name="Comma 2 2 27" xfId="12018"/>
    <cellStyle name="Comma 2 2 28" xfId="11985"/>
    <cellStyle name="Comma 2 2 3" xfId="12019"/>
    <cellStyle name="Comma 2 2 3 10" xfId="12020"/>
    <cellStyle name="Comma 2 2 3 2" xfId="12021"/>
    <cellStyle name="Comma 2 2 3 2 2" xfId="12022"/>
    <cellStyle name="Comma 2 2 3 2 3" xfId="12023"/>
    <cellStyle name="Comma 2 2 3 2 4" xfId="12024"/>
    <cellStyle name="Comma 2 2 3 2 5" xfId="12025"/>
    <cellStyle name="Comma 2 2 3 3" xfId="12026"/>
    <cellStyle name="Comma 2 2 3 4" xfId="12027"/>
    <cellStyle name="Comma 2 2 3 5" xfId="12028"/>
    <cellStyle name="Comma 2 2 3 6" xfId="12029"/>
    <cellStyle name="Comma 2 2 3 7" xfId="12030"/>
    <cellStyle name="Comma 2 2 3 8" xfId="12031"/>
    <cellStyle name="Comma 2 2 3 9" xfId="12032"/>
    <cellStyle name="Comma 2 2 4" xfId="12033"/>
    <cellStyle name="Comma 2 2 5" xfId="12034"/>
    <cellStyle name="Comma 2 2 6" xfId="12035"/>
    <cellStyle name="Comma 2 2 7" xfId="12036"/>
    <cellStyle name="Comma 2 2 8" xfId="12037"/>
    <cellStyle name="Comma 2 2 9" xfId="12038"/>
    <cellStyle name="Comma 2 20" xfId="12039"/>
    <cellStyle name="Comma 2 21" xfId="12040"/>
    <cellStyle name="Comma 2 22" xfId="12041"/>
    <cellStyle name="Comma 2 23" xfId="12042"/>
    <cellStyle name="Comma 2 24" xfId="12043"/>
    <cellStyle name="Comma 2 25" xfId="12044"/>
    <cellStyle name="Comma 2 26" xfId="12045"/>
    <cellStyle name="Comma 2 27" xfId="12046"/>
    <cellStyle name="Comma 2 28" xfId="12047"/>
    <cellStyle name="Comma 2 29" xfId="12048"/>
    <cellStyle name="Comma 2 3" xfId="421"/>
    <cellStyle name="Comma 2 3 2" xfId="12049"/>
    <cellStyle name="Comma 2 30" xfId="12050"/>
    <cellStyle name="Comma 2 31" xfId="12051"/>
    <cellStyle name="Comma 2 32" xfId="12052"/>
    <cellStyle name="Comma 2 33" xfId="11938"/>
    <cellStyle name="Comma 2 4" xfId="466"/>
    <cellStyle name="Comma 2 4 2" xfId="12053"/>
    <cellStyle name="Comma 2 5" xfId="593"/>
    <cellStyle name="Comma 2 5 2" xfId="12054"/>
    <cellStyle name="Comma 2 6" xfId="717"/>
    <cellStyle name="Comma 2 6 10" xfId="12056"/>
    <cellStyle name="Comma 2 6 11" xfId="12055"/>
    <cellStyle name="Comma 2 6 2" xfId="12057"/>
    <cellStyle name="Comma 2 6 2 2" xfId="12058"/>
    <cellStyle name="Comma 2 6 2 3" xfId="12059"/>
    <cellStyle name="Comma 2 6 2 4" xfId="12060"/>
    <cellStyle name="Comma 2 6 2 5" xfId="12061"/>
    <cellStyle name="Comma 2 6 2 6" xfId="12062"/>
    <cellStyle name="Comma 2 6 2 7" xfId="12063"/>
    <cellStyle name="Comma 2 6 3" xfId="12064"/>
    <cellStyle name="Comma 2 6 4" xfId="12065"/>
    <cellStyle name="Comma 2 6 5" xfId="12066"/>
    <cellStyle name="Comma 2 6 6" xfId="12067"/>
    <cellStyle name="Comma 2 6 7" xfId="12068"/>
    <cellStyle name="Comma 2 6 8" xfId="12069"/>
    <cellStyle name="Comma 2 6 9" xfId="12070"/>
    <cellStyle name="Comma 2 7" xfId="839"/>
    <cellStyle name="Comma 2 7 10" xfId="12071"/>
    <cellStyle name="Comma 2 7 2" xfId="12072"/>
    <cellStyle name="Comma 2 7 3" xfId="12073"/>
    <cellStyle name="Comma 2 7 4" xfId="12074"/>
    <cellStyle name="Comma 2 7 5" xfId="12075"/>
    <cellStyle name="Comma 2 7 6" xfId="12076"/>
    <cellStyle name="Comma 2 7 7" xfId="12077"/>
    <cellStyle name="Comma 2 7 8" xfId="12078"/>
    <cellStyle name="Comma 2 7 9" xfId="12079"/>
    <cellStyle name="Comma 2 8" xfId="447"/>
    <cellStyle name="Comma 2 8 10" xfId="12080"/>
    <cellStyle name="Comma 2 8 2" xfId="12081"/>
    <cellStyle name="Comma 2 8 3" xfId="12082"/>
    <cellStyle name="Comma 2 8 4" xfId="12083"/>
    <cellStyle name="Comma 2 8 5" xfId="12084"/>
    <cellStyle name="Comma 2 8 6" xfId="12085"/>
    <cellStyle name="Comma 2 8 7" xfId="12086"/>
    <cellStyle name="Comma 2 8 8" xfId="12087"/>
    <cellStyle name="Comma 2 8 9" xfId="12088"/>
    <cellStyle name="Comma 2 9" xfId="1132"/>
    <cellStyle name="Comma 2 9 10" xfId="12089"/>
    <cellStyle name="Comma 2 9 2" xfId="12090"/>
    <cellStyle name="Comma 2 9 3" xfId="12091"/>
    <cellStyle name="Comma 2 9 4" xfId="12092"/>
    <cellStyle name="Comma 2 9 5" xfId="12093"/>
    <cellStyle name="Comma 2 9 6" xfId="12094"/>
    <cellStyle name="Comma 2 9 7" xfId="12095"/>
    <cellStyle name="Comma 2 9 8" xfId="12096"/>
    <cellStyle name="Comma 2 9 9" xfId="12097"/>
    <cellStyle name="Comma 25" xfId="12098"/>
    <cellStyle name="Comma 25 2" xfId="12099"/>
    <cellStyle name="Comma 25 3" xfId="12100"/>
    <cellStyle name="Comma 25 4" xfId="12101"/>
    <cellStyle name="Comma 25 5" xfId="12102"/>
    <cellStyle name="Comma 25 6" xfId="12103"/>
    <cellStyle name="Comma 25 7" xfId="12104"/>
    <cellStyle name="Comma 27" xfId="12105"/>
    <cellStyle name="Comma 28" xfId="12106"/>
    <cellStyle name="Comma 3" xfId="159"/>
    <cellStyle name="Comma 3 10" xfId="4225"/>
    <cellStyle name="Comma 3 10 2" xfId="12108"/>
    <cellStyle name="Comma 3 11" xfId="12109"/>
    <cellStyle name="Comma 3 12" xfId="12110"/>
    <cellStyle name="Comma 3 13" xfId="12111"/>
    <cellStyle name="Comma 3 14" xfId="12112"/>
    <cellStyle name="Comma 3 15" xfId="12113"/>
    <cellStyle name="Comma 3 15 2" xfId="12114"/>
    <cellStyle name="Comma 3 15 3" xfId="12115"/>
    <cellStyle name="Comma 3 15 4" xfId="12116"/>
    <cellStyle name="Comma 3 15 5" xfId="12117"/>
    <cellStyle name="Comma 3 15 6" xfId="12118"/>
    <cellStyle name="Comma 3 15 7" xfId="12119"/>
    <cellStyle name="Comma 3 16" xfId="12120"/>
    <cellStyle name="Comma 3 16 2" xfId="12121"/>
    <cellStyle name="Comma 3 17" xfId="12122"/>
    <cellStyle name="Comma 3 17 2" xfId="12123"/>
    <cellStyle name="Comma 3 18" xfId="12124"/>
    <cellStyle name="Comma 3 18 2" xfId="12125"/>
    <cellStyle name="Comma 3 19" xfId="12126"/>
    <cellStyle name="Comma 3 19 2" xfId="12127"/>
    <cellStyle name="Comma 3 2" xfId="169"/>
    <cellStyle name="Comma 3 2 2" xfId="12129"/>
    <cellStyle name="Comma 3 2 2 2" xfId="12130"/>
    <cellStyle name="Comma 3 2 2 3" xfId="12131"/>
    <cellStyle name="Comma 3 2 3" xfId="12132"/>
    <cellStyle name="Comma 3 2 4" xfId="12133"/>
    <cellStyle name="Comma 3 2 5" xfId="12134"/>
    <cellStyle name="Comma 3 2 6" xfId="12128"/>
    <cellStyle name="Comma 3 20" xfId="12135"/>
    <cellStyle name="Comma 3 20 2" xfId="12136"/>
    <cellStyle name="Comma 3 21" xfId="12137"/>
    <cellStyle name="Comma 3 21 2" xfId="12138"/>
    <cellStyle name="Comma 3 22" xfId="12139"/>
    <cellStyle name="Comma 3 22 2" xfId="12140"/>
    <cellStyle name="Comma 3 23" xfId="12141"/>
    <cellStyle name="Comma 3 24" xfId="12142"/>
    <cellStyle name="Comma 3 25" xfId="12143"/>
    <cellStyle name="Comma 3 26" xfId="12144"/>
    <cellStyle name="Comma 3 27" xfId="12145"/>
    <cellStyle name="Comma 3 28" xfId="12146"/>
    <cellStyle name="Comma 3 29" xfId="12147"/>
    <cellStyle name="Comma 3 3" xfId="429"/>
    <cellStyle name="Comma 3 3 2" xfId="12148"/>
    <cellStyle name="Comma 3 30" xfId="12107"/>
    <cellStyle name="Comma 3 4" xfId="392"/>
    <cellStyle name="Comma 3 4 2" xfId="12149"/>
    <cellStyle name="Comma 3 5" xfId="347"/>
    <cellStyle name="Comma 3 5 2" xfId="12150"/>
    <cellStyle name="Comma 3 6" xfId="710"/>
    <cellStyle name="Comma 3 6 2" xfId="12151"/>
    <cellStyle name="Comma 3 7" xfId="832"/>
    <cellStyle name="Comma 3 7 2" xfId="12152"/>
    <cellStyle name="Comma 3 8" xfId="779"/>
    <cellStyle name="Comma 3 8 2" xfId="12153"/>
    <cellStyle name="Comma 3 9" xfId="2811"/>
    <cellStyle name="Comma 3 9 2" xfId="12154"/>
    <cellStyle name="Comma 4" xfId="186"/>
    <cellStyle name="Comma 4 10" xfId="12156"/>
    <cellStyle name="Comma 4 10 2" xfId="12157"/>
    <cellStyle name="Comma 4 10 3" xfId="12158"/>
    <cellStyle name="Comma 4 10 4" xfId="12159"/>
    <cellStyle name="Comma 4 10 5" xfId="12160"/>
    <cellStyle name="Comma 4 10 6" xfId="12161"/>
    <cellStyle name="Comma 4 10 7" xfId="12162"/>
    <cellStyle name="Comma 4 11" xfId="12163"/>
    <cellStyle name="Comma 4 11 2" xfId="12164"/>
    <cellStyle name="Comma 4 11 3" xfId="12165"/>
    <cellStyle name="Comma 4 11 4" xfId="12166"/>
    <cellStyle name="Comma 4 11 5" xfId="12167"/>
    <cellStyle name="Comma 4 11 6" xfId="12168"/>
    <cellStyle name="Comma 4 11 7" xfId="12169"/>
    <cellStyle name="Comma 4 12" xfId="12170"/>
    <cellStyle name="Comma 4 13" xfId="12171"/>
    <cellStyle name="Comma 4 14" xfId="12172"/>
    <cellStyle name="Comma 4 15" xfId="12173"/>
    <cellStyle name="Comma 4 16" xfId="12174"/>
    <cellStyle name="Comma 4 17" xfId="12175"/>
    <cellStyle name="Comma 4 18" xfId="12155"/>
    <cellStyle name="Comma 4 2" xfId="12176"/>
    <cellStyle name="Comma 4 2 2" xfId="12177"/>
    <cellStyle name="Comma 4 2 2 2" xfId="12178"/>
    <cellStyle name="Comma 4 2 2 3" xfId="12179"/>
    <cellStyle name="Comma 4 2 2 4" xfId="12180"/>
    <cellStyle name="Comma 4 2 2 5" xfId="12181"/>
    <cellStyle name="Comma 4 2 2 6" xfId="12182"/>
    <cellStyle name="Comma 4 2 2 7" xfId="12183"/>
    <cellStyle name="Comma 4 2 3" xfId="12184"/>
    <cellStyle name="Comma 4 2 4" xfId="12185"/>
    <cellStyle name="Comma 4 2 5" xfId="12186"/>
    <cellStyle name="Comma 4 2 6" xfId="12187"/>
    <cellStyle name="Comma 4 2 7" xfId="12188"/>
    <cellStyle name="Comma 4 2 8" xfId="12189"/>
    <cellStyle name="Comma 4 3" xfId="12190"/>
    <cellStyle name="Comma 4 3 2" xfId="12191"/>
    <cellStyle name="Comma 4 3 3" xfId="12192"/>
    <cellStyle name="Comma 4 3 4" xfId="12193"/>
    <cellStyle name="Comma 4 3 5" xfId="12194"/>
    <cellStyle name="Comma 4 3 6" xfId="12195"/>
    <cellStyle name="Comma 4 3 7" xfId="12196"/>
    <cellStyle name="Comma 4 4" xfId="12197"/>
    <cellStyle name="Comma 4 4 2" xfId="12198"/>
    <cellStyle name="Comma 4 4 3" xfId="12199"/>
    <cellStyle name="Comma 4 4 4" xfId="12200"/>
    <cellStyle name="Comma 4 4 5" xfId="12201"/>
    <cellStyle name="Comma 4 4 6" xfId="12202"/>
    <cellStyle name="Comma 4 4 7" xfId="12203"/>
    <cellStyle name="Comma 4 5" xfId="12204"/>
    <cellStyle name="Comma 4 5 2" xfId="12205"/>
    <cellStyle name="Comma 4 5 3" xfId="12206"/>
    <cellStyle name="Comma 4 5 4" xfId="12207"/>
    <cellStyle name="Comma 4 5 5" xfId="12208"/>
    <cellStyle name="Comma 4 5 6" xfId="12209"/>
    <cellStyle name="Comma 4 5 7" xfId="12210"/>
    <cellStyle name="Comma 4 6" xfId="12211"/>
    <cellStyle name="Comma 4 6 2" xfId="12212"/>
    <cellStyle name="Comma 4 6 3" xfId="12213"/>
    <cellStyle name="Comma 4 6 4" xfId="12214"/>
    <cellStyle name="Comma 4 6 5" xfId="12215"/>
    <cellStyle name="Comma 4 6 6" xfId="12216"/>
    <cellStyle name="Comma 4 6 7" xfId="12217"/>
    <cellStyle name="Comma 4 7" xfId="12218"/>
    <cellStyle name="Comma 4 7 2" xfId="12219"/>
    <cellStyle name="Comma 4 7 3" xfId="12220"/>
    <cellStyle name="Comma 4 7 4" xfId="12221"/>
    <cellStyle name="Comma 4 7 5" xfId="12222"/>
    <cellStyle name="Comma 4 7 6" xfId="12223"/>
    <cellStyle name="Comma 4 7 7" xfId="12224"/>
    <cellStyle name="Comma 4 8" xfId="12225"/>
    <cellStyle name="Comma 4 8 2" xfId="12226"/>
    <cellStyle name="Comma 4 8 3" xfId="12227"/>
    <cellStyle name="Comma 4 8 4" xfId="12228"/>
    <cellStyle name="Comma 4 8 5" xfId="12229"/>
    <cellStyle name="Comma 4 8 6" xfId="12230"/>
    <cellStyle name="Comma 4 8 7" xfId="12231"/>
    <cellStyle name="Comma 4 9" xfId="12232"/>
    <cellStyle name="Comma 4 9 2" xfId="12233"/>
    <cellStyle name="Comma 4 9 3" xfId="12234"/>
    <cellStyle name="Comma 4 9 4" xfId="12235"/>
    <cellStyle name="Comma 4 9 5" xfId="12236"/>
    <cellStyle name="Comma 4 9 6" xfId="12237"/>
    <cellStyle name="Comma 4 9 7" xfId="12238"/>
    <cellStyle name="Comma 5" xfId="228"/>
    <cellStyle name="Comma 5 10" xfId="848"/>
    <cellStyle name="Comma 5 10 10" xfId="12241"/>
    <cellStyle name="Comma 5 10 11" xfId="12240"/>
    <cellStyle name="Comma 5 10 12" xfId="20314"/>
    <cellStyle name="Comma 5 10 12 2" xfId="36364"/>
    <cellStyle name="Comma 5 10 13" xfId="21810"/>
    <cellStyle name="Comma 5 10 2" xfId="1556"/>
    <cellStyle name="Comma 5 10 2 10" xfId="12242"/>
    <cellStyle name="Comma 5 10 2 11" xfId="21062"/>
    <cellStyle name="Comma 5 10 2 12" xfId="22487"/>
    <cellStyle name="Comma 5 10 2 2" xfId="2820"/>
    <cellStyle name="Comma 5 10 2 2 2" xfId="12244"/>
    <cellStyle name="Comma 5 10 2 2 3" xfId="12243"/>
    <cellStyle name="Comma 5 10 2 2 4" xfId="23749"/>
    <cellStyle name="Comma 5 10 2 3" xfId="4228"/>
    <cellStyle name="Comma 5 10 2 3 2" xfId="12246"/>
    <cellStyle name="Comma 5 10 2 3 3" xfId="12245"/>
    <cellStyle name="Comma 5 10 2 3 4" xfId="25131"/>
    <cellStyle name="Comma 5 10 2 4" xfId="12247"/>
    <cellStyle name="Comma 5 10 2 5" xfId="12248"/>
    <cellStyle name="Comma 5 10 2 6" xfId="12249"/>
    <cellStyle name="Comma 5 10 2 7" xfId="12250"/>
    <cellStyle name="Comma 5 10 2 8" xfId="12251"/>
    <cellStyle name="Comma 5 10 2 9" xfId="12252"/>
    <cellStyle name="Comma 5 10 3" xfId="2819"/>
    <cellStyle name="Comma 5 10 3 2" xfId="12254"/>
    <cellStyle name="Comma 5 10 3 3" xfId="12253"/>
    <cellStyle name="Comma 5 10 3 4" xfId="23748"/>
    <cellStyle name="Comma 5 10 4" xfId="4227"/>
    <cellStyle name="Comma 5 10 4 2" xfId="12256"/>
    <cellStyle name="Comma 5 10 4 3" xfId="12255"/>
    <cellStyle name="Comma 5 10 4 4" xfId="25130"/>
    <cellStyle name="Comma 5 10 5" xfId="12257"/>
    <cellStyle name="Comma 5 10 6" xfId="12258"/>
    <cellStyle name="Comma 5 10 7" xfId="12259"/>
    <cellStyle name="Comma 5 10 8" xfId="12260"/>
    <cellStyle name="Comma 5 10 9" xfId="12261"/>
    <cellStyle name="Comma 5 11" xfId="963"/>
    <cellStyle name="Comma 5 11 10" xfId="12262"/>
    <cellStyle name="Comma 5 11 11" xfId="20426"/>
    <cellStyle name="Comma 5 11 11 2" xfId="36476"/>
    <cellStyle name="Comma 5 11 12" xfId="21922"/>
    <cellStyle name="Comma 5 11 2" xfId="1557"/>
    <cellStyle name="Comma 5 11 2 2" xfId="2822"/>
    <cellStyle name="Comma 5 11 2 2 2" xfId="12264"/>
    <cellStyle name="Comma 5 11 2 2 3" xfId="23751"/>
    <cellStyle name="Comma 5 11 2 3" xfId="4230"/>
    <cellStyle name="Comma 5 11 2 3 2" xfId="25133"/>
    <cellStyle name="Comma 5 11 2 4" xfId="12263"/>
    <cellStyle name="Comma 5 11 2 5" xfId="21174"/>
    <cellStyle name="Comma 5 11 2 6" xfId="22488"/>
    <cellStyle name="Comma 5 11 3" xfId="2821"/>
    <cellStyle name="Comma 5 11 3 2" xfId="12266"/>
    <cellStyle name="Comma 5 11 3 3" xfId="12265"/>
    <cellStyle name="Comma 5 11 3 4" xfId="23750"/>
    <cellStyle name="Comma 5 11 4" xfId="4229"/>
    <cellStyle name="Comma 5 11 4 2" xfId="12267"/>
    <cellStyle name="Comma 5 11 4 3" xfId="25132"/>
    <cellStyle name="Comma 5 11 5" xfId="12268"/>
    <cellStyle name="Comma 5 11 6" xfId="12269"/>
    <cellStyle name="Comma 5 11 7" xfId="12270"/>
    <cellStyle name="Comma 5 11 8" xfId="12271"/>
    <cellStyle name="Comma 5 11 9" xfId="12272"/>
    <cellStyle name="Comma 5 12" xfId="349"/>
    <cellStyle name="Comma 5 12 10" xfId="12273"/>
    <cellStyle name="Comma 5 12 11" xfId="19934"/>
    <cellStyle name="Comma 5 12 11 2" xfId="35984"/>
    <cellStyle name="Comma 5 12 12" xfId="21430"/>
    <cellStyle name="Comma 5 12 2" xfId="1558"/>
    <cellStyle name="Comma 5 12 2 2" xfId="2824"/>
    <cellStyle name="Comma 5 12 2 2 2" xfId="12275"/>
    <cellStyle name="Comma 5 12 2 2 3" xfId="23753"/>
    <cellStyle name="Comma 5 12 2 3" xfId="4232"/>
    <cellStyle name="Comma 5 12 2 3 2" xfId="25135"/>
    <cellStyle name="Comma 5 12 2 4" xfId="12274"/>
    <cellStyle name="Comma 5 12 2 5" xfId="20682"/>
    <cellStyle name="Comma 5 12 2 6" xfId="22489"/>
    <cellStyle name="Comma 5 12 3" xfId="2823"/>
    <cellStyle name="Comma 5 12 3 2" xfId="12277"/>
    <cellStyle name="Comma 5 12 3 3" xfId="12276"/>
    <cellStyle name="Comma 5 12 3 4" xfId="23752"/>
    <cellStyle name="Comma 5 12 4" xfId="4231"/>
    <cellStyle name="Comma 5 12 4 2" xfId="12278"/>
    <cellStyle name="Comma 5 12 4 3" xfId="25134"/>
    <cellStyle name="Comma 5 12 5" xfId="12279"/>
    <cellStyle name="Comma 5 12 6" xfId="12280"/>
    <cellStyle name="Comma 5 12 7" xfId="12281"/>
    <cellStyle name="Comma 5 12 8" xfId="12282"/>
    <cellStyle name="Comma 5 12 9" xfId="12283"/>
    <cellStyle name="Comma 5 13" xfId="1559"/>
    <cellStyle name="Comma 5 13 10" xfId="12284"/>
    <cellStyle name="Comma 5 13 11" xfId="20584"/>
    <cellStyle name="Comma 5 13 12" xfId="22490"/>
    <cellStyle name="Comma 5 13 2" xfId="2825"/>
    <cellStyle name="Comma 5 13 2 2" xfId="12286"/>
    <cellStyle name="Comma 5 13 2 3" xfId="12285"/>
    <cellStyle name="Comma 5 13 2 4" xfId="23754"/>
    <cellStyle name="Comma 5 13 3" xfId="4233"/>
    <cellStyle name="Comma 5 13 3 2" xfId="12288"/>
    <cellStyle name="Comma 5 13 3 3" xfId="12287"/>
    <cellStyle name="Comma 5 13 3 4" xfId="25136"/>
    <cellStyle name="Comma 5 13 4" xfId="12289"/>
    <cellStyle name="Comma 5 13 5" xfId="12290"/>
    <cellStyle name="Comma 5 13 6" xfId="12291"/>
    <cellStyle name="Comma 5 13 7" xfId="12292"/>
    <cellStyle name="Comma 5 13 8" xfId="12293"/>
    <cellStyle name="Comma 5 13 9" xfId="12294"/>
    <cellStyle name="Comma 5 14" xfId="2818"/>
    <cellStyle name="Comma 5 14 2" xfId="12296"/>
    <cellStyle name="Comma 5 14 3" xfId="12295"/>
    <cellStyle name="Comma 5 14 4" xfId="23747"/>
    <cellStyle name="Comma 5 15" xfId="4226"/>
    <cellStyle name="Comma 5 15 2" xfId="12298"/>
    <cellStyle name="Comma 5 15 3" xfId="12297"/>
    <cellStyle name="Comma 5 15 4" xfId="25129"/>
    <cellStyle name="Comma 5 16" xfId="12299"/>
    <cellStyle name="Comma 5 17" xfId="12300"/>
    <cellStyle name="Comma 5 18" xfId="12301"/>
    <cellStyle name="Comma 5 19" xfId="12302"/>
    <cellStyle name="Comma 5 2" xfId="232"/>
    <cellStyle name="Comma 5 2 10" xfId="967"/>
    <cellStyle name="Comma 5 2 10 10" xfId="12304"/>
    <cellStyle name="Comma 5 2 10 11" xfId="20430"/>
    <cellStyle name="Comma 5 2 10 11 2" xfId="36480"/>
    <cellStyle name="Comma 5 2 10 12" xfId="21926"/>
    <cellStyle name="Comma 5 2 10 2" xfId="1560"/>
    <cellStyle name="Comma 5 2 10 2 2" xfId="2828"/>
    <cellStyle name="Comma 5 2 10 2 2 2" xfId="12306"/>
    <cellStyle name="Comma 5 2 10 2 2 3" xfId="23757"/>
    <cellStyle name="Comma 5 2 10 2 3" xfId="4236"/>
    <cellStyle name="Comma 5 2 10 2 3 2" xfId="25139"/>
    <cellStyle name="Comma 5 2 10 2 4" xfId="12305"/>
    <cellStyle name="Comma 5 2 10 2 5" xfId="21178"/>
    <cellStyle name="Comma 5 2 10 2 6" xfId="22491"/>
    <cellStyle name="Comma 5 2 10 3" xfId="2827"/>
    <cellStyle name="Comma 5 2 10 3 2" xfId="12308"/>
    <cellStyle name="Comma 5 2 10 3 3" xfId="12307"/>
    <cellStyle name="Comma 5 2 10 3 4" xfId="23756"/>
    <cellStyle name="Comma 5 2 10 4" xfId="4235"/>
    <cellStyle name="Comma 5 2 10 4 2" xfId="12309"/>
    <cellStyle name="Comma 5 2 10 4 3" xfId="25138"/>
    <cellStyle name="Comma 5 2 10 5" xfId="12310"/>
    <cellStyle name="Comma 5 2 10 6" xfId="12311"/>
    <cellStyle name="Comma 5 2 10 7" xfId="12312"/>
    <cellStyle name="Comma 5 2 10 8" xfId="12313"/>
    <cellStyle name="Comma 5 2 10 9" xfId="12314"/>
    <cellStyle name="Comma 5 2 11" xfId="955"/>
    <cellStyle name="Comma 5 2 11 10" xfId="12315"/>
    <cellStyle name="Comma 5 2 11 11" xfId="20418"/>
    <cellStyle name="Comma 5 2 11 11 2" xfId="36468"/>
    <cellStyle name="Comma 5 2 11 12" xfId="21914"/>
    <cellStyle name="Comma 5 2 11 2" xfId="1561"/>
    <cellStyle name="Comma 5 2 11 2 2" xfId="2830"/>
    <cellStyle name="Comma 5 2 11 2 2 2" xfId="12317"/>
    <cellStyle name="Comma 5 2 11 2 2 3" xfId="23759"/>
    <cellStyle name="Comma 5 2 11 2 3" xfId="4238"/>
    <cellStyle name="Comma 5 2 11 2 3 2" xfId="25141"/>
    <cellStyle name="Comma 5 2 11 2 4" xfId="12316"/>
    <cellStyle name="Comma 5 2 11 2 5" xfId="21166"/>
    <cellStyle name="Comma 5 2 11 2 6" xfId="22492"/>
    <cellStyle name="Comma 5 2 11 3" xfId="2829"/>
    <cellStyle name="Comma 5 2 11 3 2" xfId="12319"/>
    <cellStyle name="Comma 5 2 11 3 3" xfId="12318"/>
    <cellStyle name="Comma 5 2 11 3 4" xfId="23758"/>
    <cellStyle name="Comma 5 2 11 4" xfId="4237"/>
    <cellStyle name="Comma 5 2 11 4 2" xfId="12320"/>
    <cellStyle name="Comma 5 2 11 4 3" xfId="25140"/>
    <cellStyle name="Comma 5 2 11 5" xfId="12321"/>
    <cellStyle name="Comma 5 2 11 6" xfId="12322"/>
    <cellStyle name="Comma 5 2 11 7" xfId="12323"/>
    <cellStyle name="Comma 5 2 11 8" xfId="12324"/>
    <cellStyle name="Comma 5 2 11 9" xfId="12325"/>
    <cellStyle name="Comma 5 2 12" xfId="1562"/>
    <cellStyle name="Comma 5 2 12 10" xfId="12326"/>
    <cellStyle name="Comma 5 2 12 11" xfId="20586"/>
    <cellStyle name="Comma 5 2 12 12" xfId="22493"/>
    <cellStyle name="Comma 5 2 12 2" xfId="2831"/>
    <cellStyle name="Comma 5 2 12 2 2" xfId="12328"/>
    <cellStyle name="Comma 5 2 12 2 3" xfId="12327"/>
    <cellStyle name="Comma 5 2 12 2 4" xfId="23760"/>
    <cellStyle name="Comma 5 2 12 3" xfId="4239"/>
    <cellStyle name="Comma 5 2 12 3 2" xfId="12330"/>
    <cellStyle name="Comma 5 2 12 3 3" xfId="12329"/>
    <cellStyle name="Comma 5 2 12 3 4" xfId="25142"/>
    <cellStyle name="Comma 5 2 12 4" xfId="12331"/>
    <cellStyle name="Comma 5 2 12 5" xfId="12332"/>
    <cellStyle name="Comma 5 2 12 6" xfId="12333"/>
    <cellStyle name="Comma 5 2 12 7" xfId="12334"/>
    <cellStyle name="Comma 5 2 12 8" xfId="12335"/>
    <cellStyle name="Comma 5 2 12 9" xfId="12336"/>
    <cellStyle name="Comma 5 2 13" xfId="2826"/>
    <cellStyle name="Comma 5 2 13 2" xfId="12338"/>
    <cellStyle name="Comma 5 2 13 3" xfId="12337"/>
    <cellStyle name="Comma 5 2 13 4" xfId="23755"/>
    <cellStyle name="Comma 5 2 14" xfId="4234"/>
    <cellStyle name="Comma 5 2 14 2" xfId="12340"/>
    <cellStyle name="Comma 5 2 14 3" xfId="12339"/>
    <cellStyle name="Comma 5 2 14 4" xfId="25137"/>
    <cellStyle name="Comma 5 2 15" xfId="12341"/>
    <cellStyle name="Comma 5 2 16" xfId="12342"/>
    <cellStyle name="Comma 5 2 17" xfId="12343"/>
    <cellStyle name="Comma 5 2 18" xfId="12344"/>
    <cellStyle name="Comma 5 2 19" xfId="12345"/>
    <cellStyle name="Comma 5 2 2" xfId="253"/>
    <cellStyle name="Comma 5 2 2 10" xfId="1563"/>
    <cellStyle name="Comma 5 2 2 10 10" xfId="12347"/>
    <cellStyle name="Comma 5 2 2 10 11" xfId="20604"/>
    <cellStyle name="Comma 5 2 2 10 12" xfId="22494"/>
    <cellStyle name="Comma 5 2 2 10 2" xfId="2833"/>
    <cellStyle name="Comma 5 2 2 10 2 2" xfId="12349"/>
    <cellStyle name="Comma 5 2 2 10 2 3" xfId="12348"/>
    <cellStyle name="Comma 5 2 2 10 2 4" xfId="23762"/>
    <cellStyle name="Comma 5 2 2 10 3" xfId="4241"/>
    <cellStyle name="Comma 5 2 2 10 3 2" xfId="12351"/>
    <cellStyle name="Comma 5 2 2 10 3 3" xfId="12350"/>
    <cellStyle name="Comma 5 2 2 10 3 4" xfId="25144"/>
    <cellStyle name="Comma 5 2 2 10 4" xfId="12352"/>
    <cellStyle name="Comma 5 2 2 10 5" xfId="12353"/>
    <cellStyle name="Comma 5 2 2 10 6" xfId="12354"/>
    <cellStyle name="Comma 5 2 2 10 7" xfId="12355"/>
    <cellStyle name="Comma 5 2 2 10 8" xfId="12356"/>
    <cellStyle name="Comma 5 2 2 10 9" xfId="12357"/>
    <cellStyle name="Comma 5 2 2 11" xfId="2832"/>
    <cellStyle name="Comma 5 2 2 11 10" xfId="12358"/>
    <cellStyle name="Comma 5 2 2 11 11" xfId="23761"/>
    <cellStyle name="Comma 5 2 2 11 2" xfId="12359"/>
    <cellStyle name="Comma 5 2 2 11 2 2" xfId="12360"/>
    <cellStyle name="Comma 5 2 2 11 3" xfId="12361"/>
    <cellStyle name="Comma 5 2 2 11 3 2" xfId="12362"/>
    <cellStyle name="Comma 5 2 2 11 4" xfId="12363"/>
    <cellStyle name="Comma 5 2 2 11 5" xfId="12364"/>
    <cellStyle name="Comma 5 2 2 11 6" xfId="12365"/>
    <cellStyle name="Comma 5 2 2 11 7" xfId="12366"/>
    <cellStyle name="Comma 5 2 2 11 8" xfId="12367"/>
    <cellStyle name="Comma 5 2 2 11 9" xfId="12368"/>
    <cellStyle name="Comma 5 2 2 12" xfId="4240"/>
    <cellStyle name="Comma 5 2 2 12 2" xfId="12370"/>
    <cellStyle name="Comma 5 2 2 12 3" xfId="12369"/>
    <cellStyle name="Comma 5 2 2 12 4" xfId="25143"/>
    <cellStyle name="Comma 5 2 2 13" xfId="12371"/>
    <cellStyle name="Comma 5 2 2 13 2" xfId="12372"/>
    <cellStyle name="Comma 5 2 2 14" xfId="12373"/>
    <cellStyle name="Comma 5 2 2 15" xfId="12374"/>
    <cellStyle name="Comma 5 2 2 16" xfId="12375"/>
    <cellStyle name="Comma 5 2 2 17" xfId="12376"/>
    <cellStyle name="Comma 5 2 2 18" xfId="12377"/>
    <cellStyle name="Comma 5 2 2 19" xfId="12378"/>
    <cellStyle name="Comma 5 2 2 2" xfId="270"/>
    <cellStyle name="Comma 5 2 2 2 10" xfId="4242"/>
    <cellStyle name="Comma 5 2 2 2 10 10" xfId="12380"/>
    <cellStyle name="Comma 5 2 2 2 10 11" xfId="25145"/>
    <cellStyle name="Comma 5 2 2 2 10 2" xfId="12381"/>
    <cellStyle name="Comma 5 2 2 2 10 2 2" xfId="12382"/>
    <cellStyle name="Comma 5 2 2 2 10 3" xfId="12383"/>
    <cellStyle name="Comma 5 2 2 2 10 3 2" xfId="12384"/>
    <cellStyle name="Comma 5 2 2 2 10 4" xfId="12385"/>
    <cellStyle name="Comma 5 2 2 2 10 5" xfId="12386"/>
    <cellStyle name="Comma 5 2 2 2 10 6" xfId="12387"/>
    <cellStyle name="Comma 5 2 2 2 10 7" xfId="12388"/>
    <cellStyle name="Comma 5 2 2 2 10 8" xfId="12389"/>
    <cellStyle name="Comma 5 2 2 2 10 9" xfId="12390"/>
    <cellStyle name="Comma 5 2 2 2 11" xfId="12391"/>
    <cellStyle name="Comma 5 2 2 2 11 2" xfId="12392"/>
    <cellStyle name="Comma 5 2 2 2 12" xfId="12393"/>
    <cellStyle name="Comma 5 2 2 2 12 2" xfId="12394"/>
    <cellStyle name="Comma 5 2 2 2 13" xfId="12395"/>
    <cellStyle name="Comma 5 2 2 2 14" xfId="12396"/>
    <cellStyle name="Comma 5 2 2 2 15" xfId="12397"/>
    <cellStyle name="Comma 5 2 2 2 16" xfId="12398"/>
    <cellStyle name="Comma 5 2 2 2 17" xfId="12399"/>
    <cellStyle name="Comma 5 2 2 2 18" xfId="12400"/>
    <cellStyle name="Comma 5 2 2 2 19" xfId="12379"/>
    <cellStyle name="Comma 5 2 2 2 2" xfId="522"/>
    <cellStyle name="Comma 5 2 2 2 2 10" xfId="12402"/>
    <cellStyle name="Comma 5 2 2 2 2 11" xfId="12401"/>
    <cellStyle name="Comma 5 2 2 2 2 12" xfId="20013"/>
    <cellStyle name="Comma 5 2 2 2 2 12 2" xfId="36063"/>
    <cellStyle name="Comma 5 2 2 2 2 13" xfId="21509"/>
    <cellStyle name="Comma 5 2 2 2 2 2" xfId="1564"/>
    <cellStyle name="Comma 5 2 2 2 2 2 10" xfId="12403"/>
    <cellStyle name="Comma 5 2 2 2 2 2 11" xfId="20761"/>
    <cellStyle name="Comma 5 2 2 2 2 2 12" xfId="22495"/>
    <cellStyle name="Comma 5 2 2 2 2 2 2" xfId="2836"/>
    <cellStyle name="Comma 5 2 2 2 2 2 2 2" xfId="12405"/>
    <cellStyle name="Comma 5 2 2 2 2 2 2 3" xfId="12404"/>
    <cellStyle name="Comma 5 2 2 2 2 2 2 4" xfId="23765"/>
    <cellStyle name="Comma 5 2 2 2 2 2 3" xfId="4244"/>
    <cellStyle name="Comma 5 2 2 2 2 2 3 2" xfId="12407"/>
    <cellStyle name="Comma 5 2 2 2 2 2 3 3" xfId="12406"/>
    <cellStyle name="Comma 5 2 2 2 2 2 3 4" xfId="25147"/>
    <cellStyle name="Comma 5 2 2 2 2 2 4" xfId="12408"/>
    <cellStyle name="Comma 5 2 2 2 2 2 5" xfId="12409"/>
    <cellStyle name="Comma 5 2 2 2 2 2 6" xfId="12410"/>
    <cellStyle name="Comma 5 2 2 2 2 2 7" xfId="12411"/>
    <cellStyle name="Comma 5 2 2 2 2 2 8" xfId="12412"/>
    <cellStyle name="Comma 5 2 2 2 2 2 9" xfId="12413"/>
    <cellStyle name="Comma 5 2 2 2 2 3" xfId="2835"/>
    <cellStyle name="Comma 5 2 2 2 2 3 2" xfId="12415"/>
    <cellStyle name="Comma 5 2 2 2 2 3 3" xfId="12414"/>
    <cellStyle name="Comma 5 2 2 2 2 3 4" xfId="23764"/>
    <cellStyle name="Comma 5 2 2 2 2 4" xfId="4243"/>
    <cellStyle name="Comma 5 2 2 2 2 4 2" xfId="12417"/>
    <cellStyle name="Comma 5 2 2 2 2 4 3" xfId="12416"/>
    <cellStyle name="Comma 5 2 2 2 2 4 4" xfId="25146"/>
    <cellStyle name="Comma 5 2 2 2 2 5" xfId="12418"/>
    <cellStyle name="Comma 5 2 2 2 2 6" xfId="12419"/>
    <cellStyle name="Comma 5 2 2 2 2 7" xfId="12420"/>
    <cellStyle name="Comma 5 2 2 2 2 8" xfId="12421"/>
    <cellStyle name="Comma 5 2 2 2 2 9" xfId="12422"/>
    <cellStyle name="Comma 5 2 2 2 20" xfId="19873"/>
    <cellStyle name="Comma 5 2 2 2 20 2" xfId="35923"/>
    <cellStyle name="Comma 5 2 2 2 21" xfId="21369"/>
    <cellStyle name="Comma 5 2 2 2 3" xfId="647"/>
    <cellStyle name="Comma 5 2 2 2 3 10" xfId="12424"/>
    <cellStyle name="Comma 5 2 2 2 3 11" xfId="12423"/>
    <cellStyle name="Comma 5 2 2 2 3 12" xfId="20125"/>
    <cellStyle name="Comma 5 2 2 2 3 12 2" xfId="36175"/>
    <cellStyle name="Comma 5 2 2 2 3 13" xfId="21621"/>
    <cellStyle name="Comma 5 2 2 2 3 2" xfId="1565"/>
    <cellStyle name="Comma 5 2 2 2 3 2 10" xfId="12425"/>
    <cellStyle name="Comma 5 2 2 2 3 2 11" xfId="20873"/>
    <cellStyle name="Comma 5 2 2 2 3 2 12" xfId="22496"/>
    <cellStyle name="Comma 5 2 2 2 3 2 2" xfId="2838"/>
    <cellStyle name="Comma 5 2 2 2 3 2 2 2" xfId="12427"/>
    <cellStyle name="Comma 5 2 2 2 3 2 2 3" xfId="12426"/>
    <cellStyle name="Comma 5 2 2 2 3 2 2 4" xfId="23767"/>
    <cellStyle name="Comma 5 2 2 2 3 2 3" xfId="4246"/>
    <cellStyle name="Comma 5 2 2 2 3 2 3 2" xfId="12429"/>
    <cellStyle name="Comma 5 2 2 2 3 2 3 3" xfId="12428"/>
    <cellStyle name="Comma 5 2 2 2 3 2 3 4" xfId="25149"/>
    <cellStyle name="Comma 5 2 2 2 3 2 4" xfId="12430"/>
    <cellStyle name="Comma 5 2 2 2 3 2 5" xfId="12431"/>
    <cellStyle name="Comma 5 2 2 2 3 2 6" xfId="12432"/>
    <cellStyle name="Comma 5 2 2 2 3 2 7" xfId="12433"/>
    <cellStyle name="Comma 5 2 2 2 3 2 8" xfId="12434"/>
    <cellStyle name="Comma 5 2 2 2 3 2 9" xfId="12435"/>
    <cellStyle name="Comma 5 2 2 2 3 3" xfId="2837"/>
    <cellStyle name="Comma 5 2 2 2 3 3 2" xfId="12437"/>
    <cellStyle name="Comma 5 2 2 2 3 3 3" xfId="12436"/>
    <cellStyle name="Comma 5 2 2 2 3 3 4" xfId="23766"/>
    <cellStyle name="Comma 5 2 2 2 3 4" xfId="4245"/>
    <cellStyle name="Comma 5 2 2 2 3 4 2" xfId="12439"/>
    <cellStyle name="Comma 5 2 2 2 3 4 3" xfId="12438"/>
    <cellStyle name="Comma 5 2 2 2 3 4 4" xfId="25148"/>
    <cellStyle name="Comma 5 2 2 2 3 5" xfId="12440"/>
    <cellStyle name="Comma 5 2 2 2 3 6" xfId="12441"/>
    <cellStyle name="Comma 5 2 2 2 3 7" xfId="12442"/>
    <cellStyle name="Comma 5 2 2 2 3 8" xfId="12443"/>
    <cellStyle name="Comma 5 2 2 2 3 9" xfId="12444"/>
    <cellStyle name="Comma 5 2 2 2 4" xfId="769"/>
    <cellStyle name="Comma 5 2 2 2 4 10" xfId="12446"/>
    <cellStyle name="Comma 5 2 2 2 4 11" xfId="12445"/>
    <cellStyle name="Comma 5 2 2 2 4 12" xfId="20239"/>
    <cellStyle name="Comma 5 2 2 2 4 12 2" xfId="36289"/>
    <cellStyle name="Comma 5 2 2 2 4 13" xfId="21735"/>
    <cellStyle name="Comma 5 2 2 2 4 2" xfId="1566"/>
    <cellStyle name="Comma 5 2 2 2 4 2 10" xfId="12447"/>
    <cellStyle name="Comma 5 2 2 2 4 2 11" xfId="20987"/>
    <cellStyle name="Comma 5 2 2 2 4 2 12" xfId="22497"/>
    <cellStyle name="Comma 5 2 2 2 4 2 2" xfId="2840"/>
    <cellStyle name="Comma 5 2 2 2 4 2 2 2" xfId="12449"/>
    <cellStyle name="Comma 5 2 2 2 4 2 2 3" xfId="12448"/>
    <cellStyle name="Comma 5 2 2 2 4 2 2 4" xfId="23769"/>
    <cellStyle name="Comma 5 2 2 2 4 2 3" xfId="4248"/>
    <cellStyle name="Comma 5 2 2 2 4 2 3 2" xfId="12451"/>
    <cellStyle name="Comma 5 2 2 2 4 2 3 3" xfId="12450"/>
    <cellStyle name="Comma 5 2 2 2 4 2 3 4" xfId="25151"/>
    <cellStyle name="Comma 5 2 2 2 4 2 4" xfId="12452"/>
    <cellStyle name="Comma 5 2 2 2 4 2 5" xfId="12453"/>
    <cellStyle name="Comma 5 2 2 2 4 2 6" xfId="12454"/>
    <cellStyle name="Comma 5 2 2 2 4 2 7" xfId="12455"/>
    <cellStyle name="Comma 5 2 2 2 4 2 8" xfId="12456"/>
    <cellStyle name="Comma 5 2 2 2 4 2 9" xfId="12457"/>
    <cellStyle name="Comma 5 2 2 2 4 3" xfId="2839"/>
    <cellStyle name="Comma 5 2 2 2 4 3 2" xfId="12459"/>
    <cellStyle name="Comma 5 2 2 2 4 3 3" xfId="12458"/>
    <cellStyle name="Comma 5 2 2 2 4 3 4" xfId="23768"/>
    <cellStyle name="Comma 5 2 2 2 4 4" xfId="4247"/>
    <cellStyle name="Comma 5 2 2 2 4 4 2" xfId="12461"/>
    <cellStyle name="Comma 5 2 2 2 4 4 3" xfId="12460"/>
    <cellStyle name="Comma 5 2 2 2 4 4 4" xfId="25150"/>
    <cellStyle name="Comma 5 2 2 2 4 5" xfId="12462"/>
    <cellStyle name="Comma 5 2 2 2 4 6" xfId="12463"/>
    <cellStyle name="Comma 5 2 2 2 4 7" xfId="12464"/>
    <cellStyle name="Comma 5 2 2 2 4 8" xfId="12465"/>
    <cellStyle name="Comma 5 2 2 2 4 9" xfId="12466"/>
    <cellStyle name="Comma 5 2 2 2 5" xfId="888"/>
    <cellStyle name="Comma 5 2 2 2 5 10" xfId="12468"/>
    <cellStyle name="Comma 5 2 2 2 5 11" xfId="12467"/>
    <cellStyle name="Comma 5 2 2 2 5 12" xfId="20351"/>
    <cellStyle name="Comma 5 2 2 2 5 12 2" xfId="36401"/>
    <cellStyle name="Comma 5 2 2 2 5 13" xfId="21847"/>
    <cellStyle name="Comma 5 2 2 2 5 2" xfId="1567"/>
    <cellStyle name="Comma 5 2 2 2 5 2 10" xfId="12469"/>
    <cellStyle name="Comma 5 2 2 2 5 2 11" xfId="21099"/>
    <cellStyle name="Comma 5 2 2 2 5 2 12" xfId="22498"/>
    <cellStyle name="Comma 5 2 2 2 5 2 2" xfId="2842"/>
    <cellStyle name="Comma 5 2 2 2 5 2 2 2" xfId="12471"/>
    <cellStyle name="Comma 5 2 2 2 5 2 2 3" xfId="12470"/>
    <cellStyle name="Comma 5 2 2 2 5 2 2 4" xfId="23771"/>
    <cellStyle name="Comma 5 2 2 2 5 2 3" xfId="4250"/>
    <cellStyle name="Comma 5 2 2 2 5 2 3 2" xfId="12473"/>
    <cellStyle name="Comma 5 2 2 2 5 2 3 3" xfId="12472"/>
    <cellStyle name="Comma 5 2 2 2 5 2 3 4" xfId="25153"/>
    <cellStyle name="Comma 5 2 2 2 5 2 4" xfId="12474"/>
    <cellStyle name="Comma 5 2 2 2 5 2 5" xfId="12475"/>
    <cellStyle name="Comma 5 2 2 2 5 2 6" xfId="12476"/>
    <cellStyle name="Comma 5 2 2 2 5 2 7" xfId="12477"/>
    <cellStyle name="Comma 5 2 2 2 5 2 8" xfId="12478"/>
    <cellStyle name="Comma 5 2 2 2 5 2 9" xfId="12479"/>
    <cellStyle name="Comma 5 2 2 2 5 3" xfId="2841"/>
    <cellStyle name="Comma 5 2 2 2 5 3 2" xfId="12481"/>
    <cellStyle name="Comma 5 2 2 2 5 3 3" xfId="12480"/>
    <cellStyle name="Comma 5 2 2 2 5 3 4" xfId="23770"/>
    <cellStyle name="Comma 5 2 2 2 5 4" xfId="4249"/>
    <cellStyle name="Comma 5 2 2 2 5 4 2" xfId="12483"/>
    <cellStyle name="Comma 5 2 2 2 5 4 3" xfId="12482"/>
    <cellStyle name="Comma 5 2 2 2 5 4 4" xfId="25152"/>
    <cellStyle name="Comma 5 2 2 2 5 5" xfId="12484"/>
    <cellStyle name="Comma 5 2 2 2 5 6" xfId="12485"/>
    <cellStyle name="Comma 5 2 2 2 5 7" xfId="12486"/>
    <cellStyle name="Comma 5 2 2 2 5 8" xfId="12487"/>
    <cellStyle name="Comma 5 2 2 2 5 9" xfId="12488"/>
    <cellStyle name="Comma 5 2 2 2 6" xfId="1005"/>
    <cellStyle name="Comma 5 2 2 2 6 10" xfId="12490"/>
    <cellStyle name="Comma 5 2 2 2 6 11" xfId="12489"/>
    <cellStyle name="Comma 5 2 2 2 6 12" xfId="20465"/>
    <cellStyle name="Comma 5 2 2 2 6 12 2" xfId="36515"/>
    <cellStyle name="Comma 5 2 2 2 6 13" xfId="21961"/>
    <cellStyle name="Comma 5 2 2 2 6 2" xfId="1568"/>
    <cellStyle name="Comma 5 2 2 2 6 2 10" xfId="12491"/>
    <cellStyle name="Comma 5 2 2 2 6 2 11" xfId="21213"/>
    <cellStyle name="Comma 5 2 2 2 6 2 12" xfId="22499"/>
    <cellStyle name="Comma 5 2 2 2 6 2 2" xfId="2844"/>
    <cellStyle name="Comma 5 2 2 2 6 2 2 2" xfId="12493"/>
    <cellStyle name="Comma 5 2 2 2 6 2 2 3" xfId="12492"/>
    <cellStyle name="Comma 5 2 2 2 6 2 2 4" xfId="23773"/>
    <cellStyle name="Comma 5 2 2 2 6 2 3" xfId="4252"/>
    <cellStyle name="Comma 5 2 2 2 6 2 3 2" xfId="12495"/>
    <cellStyle name="Comma 5 2 2 2 6 2 3 3" xfId="12494"/>
    <cellStyle name="Comma 5 2 2 2 6 2 3 4" xfId="25155"/>
    <cellStyle name="Comma 5 2 2 2 6 2 4" xfId="12496"/>
    <cellStyle name="Comma 5 2 2 2 6 2 5" xfId="12497"/>
    <cellStyle name="Comma 5 2 2 2 6 2 6" xfId="12498"/>
    <cellStyle name="Comma 5 2 2 2 6 2 7" xfId="12499"/>
    <cellStyle name="Comma 5 2 2 2 6 2 8" xfId="12500"/>
    <cellStyle name="Comma 5 2 2 2 6 2 9" xfId="12501"/>
    <cellStyle name="Comma 5 2 2 2 6 3" xfId="2843"/>
    <cellStyle name="Comma 5 2 2 2 6 3 2" xfId="12503"/>
    <cellStyle name="Comma 5 2 2 2 6 3 3" xfId="12502"/>
    <cellStyle name="Comma 5 2 2 2 6 3 4" xfId="23772"/>
    <cellStyle name="Comma 5 2 2 2 6 4" xfId="4251"/>
    <cellStyle name="Comma 5 2 2 2 6 4 2" xfId="12505"/>
    <cellStyle name="Comma 5 2 2 2 6 4 3" xfId="12504"/>
    <cellStyle name="Comma 5 2 2 2 6 4 4" xfId="25154"/>
    <cellStyle name="Comma 5 2 2 2 6 5" xfId="12506"/>
    <cellStyle name="Comma 5 2 2 2 6 6" xfId="12507"/>
    <cellStyle name="Comma 5 2 2 2 6 7" xfId="12508"/>
    <cellStyle name="Comma 5 2 2 2 6 8" xfId="12509"/>
    <cellStyle name="Comma 5 2 2 2 6 9" xfId="12510"/>
    <cellStyle name="Comma 5 2 2 2 7" xfId="705"/>
    <cellStyle name="Comma 5 2 2 2 7 10" xfId="12512"/>
    <cellStyle name="Comma 5 2 2 2 7 11" xfId="12511"/>
    <cellStyle name="Comma 5 2 2 2 7 12" xfId="20182"/>
    <cellStyle name="Comma 5 2 2 2 7 12 2" xfId="36232"/>
    <cellStyle name="Comma 5 2 2 2 7 13" xfId="21678"/>
    <cellStyle name="Comma 5 2 2 2 7 2" xfId="1112"/>
    <cellStyle name="Comma 5 2 2 2 7 2 10" xfId="12513"/>
    <cellStyle name="Comma 5 2 2 2 7 2 11" xfId="20553"/>
    <cellStyle name="Comma 5 2 2 2 7 2 11 2" xfId="36603"/>
    <cellStyle name="Comma 5 2 2 2 7 2 12" xfId="22049"/>
    <cellStyle name="Comma 5 2 2 2 7 2 2" xfId="1569"/>
    <cellStyle name="Comma 5 2 2 2 7 2 2 2" xfId="2846"/>
    <cellStyle name="Comma 5 2 2 2 7 2 2 2 2" xfId="12515"/>
    <cellStyle name="Comma 5 2 2 2 7 2 2 2 3" xfId="23775"/>
    <cellStyle name="Comma 5 2 2 2 7 2 2 3" xfId="4254"/>
    <cellStyle name="Comma 5 2 2 2 7 2 2 3 2" xfId="25157"/>
    <cellStyle name="Comma 5 2 2 2 7 2 2 4" xfId="12514"/>
    <cellStyle name="Comma 5 2 2 2 7 2 2 5" xfId="21301"/>
    <cellStyle name="Comma 5 2 2 2 7 2 2 6" xfId="22500"/>
    <cellStyle name="Comma 5 2 2 2 7 2 3" xfId="1891"/>
    <cellStyle name="Comma 5 2 2 2 7 2 3 2" xfId="12517"/>
    <cellStyle name="Comma 5 2 2 2 7 2 3 3" xfId="12516"/>
    <cellStyle name="Comma 5 2 2 2 7 2 3 4" xfId="22822"/>
    <cellStyle name="Comma 5 2 2 2 7 2 4" xfId="3694"/>
    <cellStyle name="Comma 5 2 2 2 7 2 4 2" xfId="12518"/>
    <cellStyle name="Comma 5 2 2 2 7 2 4 3" xfId="24599"/>
    <cellStyle name="Comma 5 2 2 2 7 2 5" xfId="12519"/>
    <cellStyle name="Comma 5 2 2 2 7 2 6" xfId="12520"/>
    <cellStyle name="Comma 5 2 2 2 7 2 7" xfId="12521"/>
    <cellStyle name="Comma 5 2 2 2 7 2 8" xfId="12522"/>
    <cellStyle name="Comma 5 2 2 2 7 2 9" xfId="12523"/>
    <cellStyle name="Comma 5 2 2 2 7 3" xfId="1570"/>
    <cellStyle name="Comma 5 2 2 2 7 3 2" xfId="2847"/>
    <cellStyle name="Comma 5 2 2 2 7 3 2 2" xfId="12525"/>
    <cellStyle name="Comma 5 2 2 2 7 3 2 3" xfId="23776"/>
    <cellStyle name="Comma 5 2 2 2 7 3 3" xfId="4255"/>
    <cellStyle name="Comma 5 2 2 2 7 3 3 2" xfId="25158"/>
    <cellStyle name="Comma 5 2 2 2 7 3 4" xfId="12524"/>
    <cellStyle name="Comma 5 2 2 2 7 3 5" xfId="20930"/>
    <cellStyle name="Comma 5 2 2 2 7 3 6" xfId="22501"/>
    <cellStyle name="Comma 5 2 2 2 7 4" xfId="2845"/>
    <cellStyle name="Comma 5 2 2 2 7 4 2" xfId="12527"/>
    <cellStyle name="Comma 5 2 2 2 7 4 3" xfId="12526"/>
    <cellStyle name="Comma 5 2 2 2 7 4 4" xfId="23774"/>
    <cellStyle name="Comma 5 2 2 2 7 5" xfId="4253"/>
    <cellStyle name="Comma 5 2 2 2 7 5 2" xfId="12528"/>
    <cellStyle name="Comma 5 2 2 2 7 5 3" xfId="25156"/>
    <cellStyle name="Comma 5 2 2 2 7 6" xfId="12529"/>
    <cellStyle name="Comma 5 2 2 2 7 7" xfId="12530"/>
    <cellStyle name="Comma 5 2 2 2 7 8" xfId="12531"/>
    <cellStyle name="Comma 5 2 2 2 7 9" xfId="12532"/>
    <cellStyle name="Comma 5 2 2 2 8" xfId="1571"/>
    <cellStyle name="Comma 5 2 2 2 8 10" xfId="12533"/>
    <cellStyle name="Comma 5 2 2 2 8 11" xfId="20621"/>
    <cellStyle name="Comma 5 2 2 2 8 12" xfId="22502"/>
    <cellStyle name="Comma 5 2 2 2 8 2" xfId="2848"/>
    <cellStyle name="Comma 5 2 2 2 8 2 2" xfId="12535"/>
    <cellStyle name="Comma 5 2 2 2 8 2 3" xfId="12534"/>
    <cellStyle name="Comma 5 2 2 2 8 2 4" xfId="23777"/>
    <cellStyle name="Comma 5 2 2 2 8 3" xfId="4256"/>
    <cellStyle name="Comma 5 2 2 2 8 3 2" xfId="12537"/>
    <cellStyle name="Comma 5 2 2 2 8 3 3" xfId="12536"/>
    <cellStyle name="Comma 5 2 2 2 8 3 4" xfId="25159"/>
    <cellStyle name="Comma 5 2 2 2 8 4" xfId="12538"/>
    <cellStyle name="Comma 5 2 2 2 8 5" xfId="12539"/>
    <cellStyle name="Comma 5 2 2 2 8 6" xfId="12540"/>
    <cellStyle name="Comma 5 2 2 2 8 7" xfId="12541"/>
    <cellStyle name="Comma 5 2 2 2 8 8" xfId="12542"/>
    <cellStyle name="Comma 5 2 2 2 8 9" xfId="12543"/>
    <cellStyle name="Comma 5 2 2 2 9" xfId="2834"/>
    <cellStyle name="Comma 5 2 2 2 9 10" xfId="12544"/>
    <cellStyle name="Comma 5 2 2 2 9 11" xfId="23763"/>
    <cellStyle name="Comma 5 2 2 2 9 2" xfId="12545"/>
    <cellStyle name="Comma 5 2 2 2 9 2 2" xfId="12546"/>
    <cellStyle name="Comma 5 2 2 2 9 3" xfId="12547"/>
    <cellStyle name="Comma 5 2 2 2 9 3 2" xfId="12548"/>
    <cellStyle name="Comma 5 2 2 2 9 4" xfId="12549"/>
    <cellStyle name="Comma 5 2 2 2 9 5" xfId="12550"/>
    <cellStyle name="Comma 5 2 2 2 9 6" xfId="12551"/>
    <cellStyle name="Comma 5 2 2 2 9 7" xfId="12552"/>
    <cellStyle name="Comma 5 2 2 2 9 8" xfId="12553"/>
    <cellStyle name="Comma 5 2 2 2 9 9" xfId="12554"/>
    <cellStyle name="Comma 5 2 2 20" xfId="12346"/>
    <cellStyle name="Comma 5 2 2 21" xfId="19856"/>
    <cellStyle name="Comma 5 2 2 21 2" xfId="35906"/>
    <cellStyle name="Comma 5 2 2 22" xfId="21352"/>
    <cellStyle name="Comma 5 2 2 3" xfId="316"/>
    <cellStyle name="Comma 5 2 2 3 10" xfId="4257"/>
    <cellStyle name="Comma 5 2 2 3 10 2" xfId="12556"/>
    <cellStyle name="Comma 5 2 2 3 10 3" xfId="25160"/>
    <cellStyle name="Comma 5 2 2 3 11" xfId="12555"/>
    <cellStyle name="Comma 5 2 2 3 12" xfId="19916"/>
    <cellStyle name="Comma 5 2 2 3 12 2" xfId="35966"/>
    <cellStyle name="Comma 5 2 2 3 13" xfId="21412"/>
    <cellStyle name="Comma 5 2 2 3 2" xfId="568"/>
    <cellStyle name="Comma 5 2 2 3 2 10" xfId="12557"/>
    <cellStyle name="Comma 5 2 2 3 2 11" xfId="20058"/>
    <cellStyle name="Comma 5 2 2 3 2 11 2" xfId="36108"/>
    <cellStyle name="Comma 5 2 2 3 2 12" xfId="21554"/>
    <cellStyle name="Comma 5 2 2 3 2 2" xfId="1572"/>
    <cellStyle name="Comma 5 2 2 3 2 2 2" xfId="2851"/>
    <cellStyle name="Comma 5 2 2 3 2 2 2 2" xfId="12559"/>
    <cellStyle name="Comma 5 2 2 3 2 2 2 3" xfId="23780"/>
    <cellStyle name="Comma 5 2 2 3 2 2 3" xfId="4259"/>
    <cellStyle name="Comma 5 2 2 3 2 2 3 2" xfId="25162"/>
    <cellStyle name="Comma 5 2 2 3 2 2 4" xfId="12558"/>
    <cellStyle name="Comma 5 2 2 3 2 2 5" xfId="20806"/>
    <cellStyle name="Comma 5 2 2 3 2 2 6" xfId="22503"/>
    <cellStyle name="Comma 5 2 2 3 2 3" xfId="2850"/>
    <cellStyle name="Comma 5 2 2 3 2 3 2" xfId="12561"/>
    <cellStyle name="Comma 5 2 2 3 2 3 3" xfId="12560"/>
    <cellStyle name="Comma 5 2 2 3 2 3 4" xfId="23779"/>
    <cellStyle name="Comma 5 2 2 3 2 4" xfId="4258"/>
    <cellStyle name="Comma 5 2 2 3 2 4 2" xfId="12562"/>
    <cellStyle name="Comma 5 2 2 3 2 4 3" xfId="25161"/>
    <cellStyle name="Comma 5 2 2 3 2 5" xfId="12563"/>
    <cellStyle name="Comma 5 2 2 3 2 6" xfId="12564"/>
    <cellStyle name="Comma 5 2 2 3 2 7" xfId="12565"/>
    <cellStyle name="Comma 5 2 2 3 2 8" xfId="12566"/>
    <cellStyle name="Comma 5 2 2 3 2 9" xfId="12567"/>
    <cellStyle name="Comma 5 2 2 3 3" xfId="690"/>
    <cellStyle name="Comma 5 2 2 3 3 2" xfId="1573"/>
    <cellStyle name="Comma 5 2 2 3 3 2 2" xfId="2853"/>
    <cellStyle name="Comma 5 2 2 3 3 2 2 2" xfId="23782"/>
    <cellStyle name="Comma 5 2 2 3 3 2 3" xfId="4261"/>
    <cellStyle name="Comma 5 2 2 3 3 2 3 2" xfId="25164"/>
    <cellStyle name="Comma 5 2 2 3 3 2 4" xfId="12569"/>
    <cellStyle name="Comma 5 2 2 3 3 2 5" xfId="20916"/>
    <cellStyle name="Comma 5 2 2 3 3 2 6" xfId="22504"/>
    <cellStyle name="Comma 5 2 2 3 3 3" xfId="2852"/>
    <cellStyle name="Comma 5 2 2 3 3 3 2" xfId="12570"/>
    <cellStyle name="Comma 5 2 2 3 3 3 3" xfId="23781"/>
    <cellStyle name="Comma 5 2 2 3 3 4" xfId="4260"/>
    <cellStyle name="Comma 5 2 2 3 3 4 2" xfId="25163"/>
    <cellStyle name="Comma 5 2 2 3 3 5" xfId="12568"/>
    <cellStyle name="Comma 5 2 2 3 3 6" xfId="20168"/>
    <cellStyle name="Comma 5 2 2 3 3 6 2" xfId="36218"/>
    <cellStyle name="Comma 5 2 2 3 3 7" xfId="21664"/>
    <cellStyle name="Comma 5 2 2 3 4" xfId="813"/>
    <cellStyle name="Comma 5 2 2 3 4 2" xfId="1574"/>
    <cellStyle name="Comma 5 2 2 3 4 2 2" xfId="2855"/>
    <cellStyle name="Comma 5 2 2 3 4 2 2 2" xfId="23784"/>
    <cellStyle name="Comma 5 2 2 3 4 2 3" xfId="4263"/>
    <cellStyle name="Comma 5 2 2 3 4 2 3 2" xfId="25166"/>
    <cellStyle name="Comma 5 2 2 3 4 2 4" xfId="12572"/>
    <cellStyle name="Comma 5 2 2 3 4 2 5" xfId="21030"/>
    <cellStyle name="Comma 5 2 2 3 4 2 6" xfId="22505"/>
    <cellStyle name="Comma 5 2 2 3 4 3" xfId="2854"/>
    <cellStyle name="Comma 5 2 2 3 4 3 2" xfId="12573"/>
    <cellStyle name="Comma 5 2 2 3 4 3 3" xfId="23783"/>
    <cellStyle name="Comma 5 2 2 3 4 4" xfId="4262"/>
    <cellStyle name="Comma 5 2 2 3 4 4 2" xfId="25165"/>
    <cellStyle name="Comma 5 2 2 3 4 5" xfId="12571"/>
    <cellStyle name="Comma 5 2 2 3 4 6" xfId="20282"/>
    <cellStyle name="Comma 5 2 2 3 4 6 2" xfId="36332"/>
    <cellStyle name="Comma 5 2 2 3 4 7" xfId="21778"/>
    <cellStyle name="Comma 5 2 2 3 5" xfId="931"/>
    <cellStyle name="Comma 5 2 2 3 5 2" xfId="1575"/>
    <cellStyle name="Comma 5 2 2 3 5 2 2" xfId="2857"/>
    <cellStyle name="Comma 5 2 2 3 5 2 2 2" xfId="23786"/>
    <cellStyle name="Comma 5 2 2 3 5 2 3" xfId="4265"/>
    <cellStyle name="Comma 5 2 2 3 5 2 3 2" xfId="25168"/>
    <cellStyle name="Comma 5 2 2 3 5 2 4" xfId="12575"/>
    <cellStyle name="Comma 5 2 2 3 5 2 5" xfId="21142"/>
    <cellStyle name="Comma 5 2 2 3 5 2 6" xfId="22506"/>
    <cellStyle name="Comma 5 2 2 3 5 3" xfId="2856"/>
    <cellStyle name="Comma 5 2 2 3 5 3 2" xfId="23785"/>
    <cellStyle name="Comma 5 2 2 3 5 4" xfId="4264"/>
    <cellStyle name="Comma 5 2 2 3 5 4 2" xfId="25167"/>
    <cellStyle name="Comma 5 2 2 3 5 5" xfId="12574"/>
    <cellStyle name="Comma 5 2 2 3 5 6" xfId="20394"/>
    <cellStyle name="Comma 5 2 2 3 5 6 2" xfId="36444"/>
    <cellStyle name="Comma 5 2 2 3 5 7" xfId="21890"/>
    <cellStyle name="Comma 5 2 2 3 6" xfId="1050"/>
    <cellStyle name="Comma 5 2 2 3 6 2" xfId="1576"/>
    <cellStyle name="Comma 5 2 2 3 6 2 2" xfId="2859"/>
    <cellStyle name="Comma 5 2 2 3 6 2 2 2" xfId="23788"/>
    <cellStyle name="Comma 5 2 2 3 6 2 3" xfId="4267"/>
    <cellStyle name="Comma 5 2 2 3 6 2 3 2" xfId="25170"/>
    <cellStyle name="Comma 5 2 2 3 6 2 4" xfId="12577"/>
    <cellStyle name="Comma 5 2 2 3 6 2 5" xfId="21258"/>
    <cellStyle name="Comma 5 2 2 3 6 2 6" xfId="22507"/>
    <cellStyle name="Comma 5 2 2 3 6 3" xfId="2858"/>
    <cellStyle name="Comma 5 2 2 3 6 3 2" xfId="23787"/>
    <cellStyle name="Comma 5 2 2 3 6 4" xfId="4266"/>
    <cellStyle name="Comma 5 2 2 3 6 4 2" xfId="25169"/>
    <cellStyle name="Comma 5 2 2 3 6 5" xfId="12576"/>
    <cellStyle name="Comma 5 2 2 3 6 6" xfId="20510"/>
    <cellStyle name="Comma 5 2 2 3 6 6 2" xfId="36560"/>
    <cellStyle name="Comma 5 2 2 3 6 7" xfId="22006"/>
    <cellStyle name="Comma 5 2 2 3 7" xfId="582"/>
    <cellStyle name="Comma 5 2 2 3 7 2" xfId="1577"/>
    <cellStyle name="Comma 5 2 2 3 7 2 2" xfId="2861"/>
    <cellStyle name="Comma 5 2 2 3 7 2 2 2" xfId="23790"/>
    <cellStyle name="Comma 5 2 2 3 7 2 3" xfId="4269"/>
    <cellStyle name="Comma 5 2 2 3 7 2 3 2" xfId="25172"/>
    <cellStyle name="Comma 5 2 2 3 7 2 4" xfId="12579"/>
    <cellStyle name="Comma 5 2 2 3 7 2 5" xfId="20819"/>
    <cellStyle name="Comma 5 2 2 3 7 2 6" xfId="22508"/>
    <cellStyle name="Comma 5 2 2 3 7 3" xfId="2860"/>
    <cellStyle name="Comma 5 2 2 3 7 3 2" xfId="23789"/>
    <cellStyle name="Comma 5 2 2 3 7 4" xfId="4268"/>
    <cellStyle name="Comma 5 2 2 3 7 4 2" xfId="25171"/>
    <cellStyle name="Comma 5 2 2 3 7 5" xfId="12578"/>
    <cellStyle name="Comma 5 2 2 3 7 6" xfId="20071"/>
    <cellStyle name="Comma 5 2 2 3 7 6 2" xfId="36121"/>
    <cellStyle name="Comma 5 2 2 3 7 7" xfId="21567"/>
    <cellStyle name="Comma 5 2 2 3 8" xfId="1578"/>
    <cellStyle name="Comma 5 2 2 3 8 2" xfId="2862"/>
    <cellStyle name="Comma 5 2 2 3 8 2 2" xfId="23791"/>
    <cellStyle name="Comma 5 2 2 3 8 3" xfId="4270"/>
    <cellStyle name="Comma 5 2 2 3 8 3 2" xfId="25173"/>
    <cellStyle name="Comma 5 2 2 3 8 4" xfId="12580"/>
    <cellStyle name="Comma 5 2 2 3 8 5" xfId="20664"/>
    <cellStyle name="Comma 5 2 2 3 8 6" xfId="22509"/>
    <cellStyle name="Comma 5 2 2 3 9" xfId="2849"/>
    <cellStyle name="Comma 5 2 2 3 9 2" xfId="12581"/>
    <cellStyle name="Comma 5 2 2 3 9 3" xfId="23778"/>
    <cellStyle name="Comma 5 2 2 4" xfId="505"/>
    <cellStyle name="Comma 5 2 2 4 10" xfId="12583"/>
    <cellStyle name="Comma 5 2 2 4 11" xfId="12582"/>
    <cellStyle name="Comma 5 2 2 4 12" xfId="19996"/>
    <cellStyle name="Comma 5 2 2 4 12 2" xfId="36046"/>
    <cellStyle name="Comma 5 2 2 4 13" xfId="21492"/>
    <cellStyle name="Comma 5 2 2 4 2" xfId="1579"/>
    <cellStyle name="Comma 5 2 2 4 2 10" xfId="12584"/>
    <cellStyle name="Comma 5 2 2 4 2 11" xfId="20744"/>
    <cellStyle name="Comma 5 2 2 4 2 12" xfId="22510"/>
    <cellStyle name="Comma 5 2 2 4 2 2" xfId="2864"/>
    <cellStyle name="Comma 5 2 2 4 2 2 2" xfId="12586"/>
    <cellStyle name="Comma 5 2 2 4 2 2 3" xfId="12585"/>
    <cellStyle name="Comma 5 2 2 4 2 2 4" xfId="23793"/>
    <cellStyle name="Comma 5 2 2 4 2 3" xfId="4272"/>
    <cellStyle name="Comma 5 2 2 4 2 3 2" xfId="12588"/>
    <cellStyle name="Comma 5 2 2 4 2 3 3" xfId="12587"/>
    <cellStyle name="Comma 5 2 2 4 2 3 4" xfId="25175"/>
    <cellStyle name="Comma 5 2 2 4 2 4" xfId="12589"/>
    <cellStyle name="Comma 5 2 2 4 2 5" xfId="12590"/>
    <cellStyle name="Comma 5 2 2 4 2 6" xfId="12591"/>
    <cellStyle name="Comma 5 2 2 4 2 7" xfId="12592"/>
    <cellStyle name="Comma 5 2 2 4 2 8" xfId="12593"/>
    <cellStyle name="Comma 5 2 2 4 2 9" xfId="12594"/>
    <cellStyle name="Comma 5 2 2 4 3" xfId="2863"/>
    <cellStyle name="Comma 5 2 2 4 3 2" xfId="12596"/>
    <cellStyle name="Comma 5 2 2 4 3 3" xfId="12595"/>
    <cellStyle name="Comma 5 2 2 4 3 4" xfId="23792"/>
    <cellStyle name="Comma 5 2 2 4 4" xfId="4271"/>
    <cellStyle name="Comma 5 2 2 4 4 2" xfId="12598"/>
    <cellStyle name="Comma 5 2 2 4 4 3" xfId="12597"/>
    <cellStyle name="Comma 5 2 2 4 4 4" xfId="25174"/>
    <cellStyle name="Comma 5 2 2 4 5" xfId="12599"/>
    <cellStyle name="Comma 5 2 2 4 6" xfId="12600"/>
    <cellStyle name="Comma 5 2 2 4 7" xfId="12601"/>
    <cellStyle name="Comma 5 2 2 4 8" xfId="12602"/>
    <cellStyle name="Comma 5 2 2 4 9" xfId="12603"/>
    <cellStyle name="Comma 5 2 2 5" xfId="630"/>
    <cellStyle name="Comma 5 2 2 5 10" xfId="12605"/>
    <cellStyle name="Comma 5 2 2 5 11" xfId="12604"/>
    <cellStyle name="Comma 5 2 2 5 12" xfId="20108"/>
    <cellStyle name="Comma 5 2 2 5 12 2" xfId="36158"/>
    <cellStyle name="Comma 5 2 2 5 13" xfId="21604"/>
    <cellStyle name="Comma 5 2 2 5 2" xfId="1580"/>
    <cellStyle name="Comma 5 2 2 5 2 10" xfId="12606"/>
    <cellStyle name="Comma 5 2 2 5 2 11" xfId="20856"/>
    <cellStyle name="Comma 5 2 2 5 2 12" xfId="22511"/>
    <cellStyle name="Comma 5 2 2 5 2 2" xfId="2866"/>
    <cellStyle name="Comma 5 2 2 5 2 2 2" xfId="12608"/>
    <cellStyle name="Comma 5 2 2 5 2 2 3" xfId="12607"/>
    <cellStyle name="Comma 5 2 2 5 2 2 4" xfId="23795"/>
    <cellStyle name="Comma 5 2 2 5 2 3" xfId="4274"/>
    <cellStyle name="Comma 5 2 2 5 2 3 2" xfId="12610"/>
    <cellStyle name="Comma 5 2 2 5 2 3 3" xfId="12609"/>
    <cellStyle name="Comma 5 2 2 5 2 3 4" xfId="25177"/>
    <cellStyle name="Comma 5 2 2 5 2 4" xfId="12611"/>
    <cellStyle name="Comma 5 2 2 5 2 5" xfId="12612"/>
    <cellStyle name="Comma 5 2 2 5 2 6" xfId="12613"/>
    <cellStyle name="Comma 5 2 2 5 2 7" xfId="12614"/>
    <cellStyle name="Comma 5 2 2 5 2 8" xfId="12615"/>
    <cellStyle name="Comma 5 2 2 5 2 9" xfId="12616"/>
    <cellStyle name="Comma 5 2 2 5 3" xfId="2865"/>
    <cellStyle name="Comma 5 2 2 5 3 2" xfId="12618"/>
    <cellStyle name="Comma 5 2 2 5 3 3" xfId="12617"/>
    <cellStyle name="Comma 5 2 2 5 3 4" xfId="23794"/>
    <cellStyle name="Comma 5 2 2 5 4" xfId="4273"/>
    <cellStyle name="Comma 5 2 2 5 4 2" xfId="12620"/>
    <cellStyle name="Comma 5 2 2 5 4 3" xfId="12619"/>
    <cellStyle name="Comma 5 2 2 5 4 4" xfId="25176"/>
    <cellStyle name="Comma 5 2 2 5 5" xfId="12621"/>
    <cellStyle name="Comma 5 2 2 5 6" xfId="12622"/>
    <cellStyle name="Comma 5 2 2 5 7" xfId="12623"/>
    <cellStyle name="Comma 5 2 2 5 8" xfId="12624"/>
    <cellStyle name="Comma 5 2 2 5 9" xfId="12625"/>
    <cellStyle name="Comma 5 2 2 6" xfId="752"/>
    <cellStyle name="Comma 5 2 2 6 10" xfId="12627"/>
    <cellStyle name="Comma 5 2 2 6 11" xfId="12626"/>
    <cellStyle name="Comma 5 2 2 6 12" xfId="20222"/>
    <cellStyle name="Comma 5 2 2 6 12 2" xfId="36272"/>
    <cellStyle name="Comma 5 2 2 6 13" xfId="21718"/>
    <cellStyle name="Comma 5 2 2 6 2" xfId="1581"/>
    <cellStyle name="Comma 5 2 2 6 2 10" xfId="12628"/>
    <cellStyle name="Comma 5 2 2 6 2 11" xfId="20970"/>
    <cellStyle name="Comma 5 2 2 6 2 12" xfId="22512"/>
    <cellStyle name="Comma 5 2 2 6 2 2" xfId="2868"/>
    <cellStyle name="Comma 5 2 2 6 2 2 2" xfId="12630"/>
    <cellStyle name="Comma 5 2 2 6 2 2 3" xfId="12629"/>
    <cellStyle name="Comma 5 2 2 6 2 2 4" xfId="23797"/>
    <cellStyle name="Comma 5 2 2 6 2 3" xfId="4276"/>
    <cellStyle name="Comma 5 2 2 6 2 3 2" xfId="12632"/>
    <cellStyle name="Comma 5 2 2 6 2 3 3" xfId="12631"/>
    <cellStyle name="Comma 5 2 2 6 2 3 4" xfId="25179"/>
    <cellStyle name="Comma 5 2 2 6 2 4" xfId="12633"/>
    <cellStyle name="Comma 5 2 2 6 2 5" xfId="12634"/>
    <cellStyle name="Comma 5 2 2 6 2 6" xfId="12635"/>
    <cellStyle name="Comma 5 2 2 6 2 7" xfId="12636"/>
    <cellStyle name="Comma 5 2 2 6 2 8" xfId="12637"/>
    <cellStyle name="Comma 5 2 2 6 2 9" xfId="12638"/>
    <cellStyle name="Comma 5 2 2 6 3" xfId="2867"/>
    <cellStyle name="Comma 5 2 2 6 3 2" xfId="12640"/>
    <cellStyle name="Comma 5 2 2 6 3 3" xfId="12639"/>
    <cellStyle name="Comma 5 2 2 6 3 4" xfId="23796"/>
    <cellStyle name="Comma 5 2 2 6 4" xfId="4275"/>
    <cellStyle name="Comma 5 2 2 6 4 2" xfId="12642"/>
    <cellStyle name="Comma 5 2 2 6 4 3" xfId="12641"/>
    <cellStyle name="Comma 5 2 2 6 4 4" xfId="25178"/>
    <cellStyle name="Comma 5 2 2 6 5" xfId="12643"/>
    <cellStyle name="Comma 5 2 2 6 6" xfId="12644"/>
    <cellStyle name="Comma 5 2 2 6 7" xfId="12645"/>
    <cellStyle name="Comma 5 2 2 6 8" xfId="12646"/>
    <cellStyle name="Comma 5 2 2 6 9" xfId="12647"/>
    <cellStyle name="Comma 5 2 2 7" xfId="871"/>
    <cellStyle name="Comma 5 2 2 7 10" xfId="12649"/>
    <cellStyle name="Comma 5 2 2 7 11" xfId="12648"/>
    <cellStyle name="Comma 5 2 2 7 12" xfId="20334"/>
    <cellStyle name="Comma 5 2 2 7 12 2" xfId="36384"/>
    <cellStyle name="Comma 5 2 2 7 13" xfId="21830"/>
    <cellStyle name="Comma 5 2 2 7 2" xfId="1582"/>
    <cellStyle name="Comma 5 2 2 7 2 10" xfId="12650"/>
    <cellStyle name="Comma 5 2 2 7 2 11" xfId="21082"/>
    <cellStyle name="Comma 5 2 2 7 2 12" xfId="22513"/>
    <cellStyle name="Comma 5 2 2 7 2 2" xfId="2870"/>
    <cellStyle name="Comma 5 2 2 7 2 2 2" xfId="12652"/>
    <cellStyle name="Comma 5 2 2 7 2 2 3" xfId="12651"/>
    <cellStyle name="Comma 5 2 2 7 2 2 4" xfId="23799"/>
    <cellStyle name="Comma 5 2 2 7 2 3" xfId="4278"/>
    <cellStyle name="Comma 5 2 2 7 2 3 2" xfId="12654"/>
    <cellStyle name="Comma 5 2 2 7 2 3 3" xfId="12653"/>
    <cellStyle name="Comma 5 2 2 7 2 3 4" xfId="25181"/>
    <cellStyle name="Comma 5 2 2 7 2 4" xfId="12655"/>
    <cellStyle name="Comma 5 2 2 7 2 5" xfId="12656"/>
    <cellStyle name="Comma 5 2 2 7 2 6" xfId="12657"/>
    <cellStyle name="Comma 5 2 2 7 2 7" xfId="12658"/>
    <cellStyle name="Comma 5 2 2 7 2 8" xfId="12659"/>
    <cellStyle name="Comma 5 2 2 7 2 9" xfId="12660"/>
    <cellStyle name="Comma 5 2 2 7 3" xfId="2869"/>
    <cellStyle name="Comma 5 2 2 7 3 2" xfId="12662"/>
    <cellStyle name="Comma 5 2 2 7 3 3" xfId="12661"/>
    <cellStyle name="Comma 5 2 2 7 3 4" xfId="23798"/>
    <cellStyle name="Comma 5 2 2 7 4" xfId="4277"/>
    <cellStyle name="Comma 5 2 2 7 4 2" xfId="12664"/>
    <cellStyle name="Comma 5 2 2 7 4 3" xfId="12663"/>
    <cellStyle name="Comma 5 2 2 7 4 4" xfId="25180"/>
    <cellStyle name="Comma 5 2 2 7 5" xfId="12665"/>
    <cellStyle name="Comma 5 2 2 7 6" xfId="12666"/>
    <cellStyle name="Comma 5 2 2 7 7" xfId="12667"/>
    <cellStyle name="Comma 5 2 2 7 8" xfId="12668"/>
    <cellStyle name="Comma 5 2 2 7 9" xfId="12669"/>
    <cellStyle name="Comma 5 2 2 8" xfId="988"/>
    <cellStyle name="Comma 5 2 2 8 10" xfId="12671"/>
    <cellStyle name="Comma 5 2 2 8 11" xfId="12670"/>
    <cellStyle name="Comma 5 2 2 8 12" xfId="20448"/>
    <cellStyle name="Comma 5 2 2 8 12 2" xfId="36498"/>
    <cellStyle name="Comma 5 2 2 8 13" xfId="21944"/>
    <cellStyle name="Comma 5 2 2 8 2" xfId="1583"/>
    <cellStyle name="Comma 5 2 2 8 2 10" xfId="12672"/>
    <cellStyle name="Comma 5 2 2 8 2 11" xfId="21196"/>
    <cellStyle name="Comma 5 2 2 8 2 12" xfId="22514"/>
    <cellStyle name="Comma 5 2 2 8 2 2" xfId="2872"/>
    <cellStyle name="Comma 5 2 2 8 2 2 2" xfId="12674"/>
    <cellStyle name="Comma 5 2 2 8 2 2 3" xfId="12673"/>
    <cellStyle name="Comma 5 2 2 8 2 2 4" xfId="23801"/>
    <cellStyle name="Comma 5 2 2 8 2 3" xfId="4280"/>
    <cellStyle name="Comma 5 2 2 8 2 3 2" xfId="12676"/>
    <cellStyle name="Comma 5 2 2 8 2 3 3" xfId="12675"/>
    <cellStyle name="Comma 5 2 2 8 2 3 4" xfId="25183"/>
    <cellStyle name="Comma 5 2 2 8 2 4" xfId="12677"/>
    <cellStyle name="Comma 5 2 2 8 2 5" xfId="12678"/>
    <cellStyle name="Comma 5 2 2 8 2 6" xfId="12679"/>
    <cellStyle name="Comma 5 2 2 8 2 7" xfId="12680"/>
    <cellStyle name="Comma 5 2 2 8 2 8" xfId="12681"/>
    <cellStyle name="Comma 5 2 2 8 2 9" xfId="12682"/>
    <cellStyle name="Comma 5 2 2 8 3" xfId="2871"/>
    <cellStyle name="Comma 5 2 2 8 3 2" xfId="12684"/>
    <cellStyle name="Comma 5 2 2 8 3 3" xfId="12683"/>
    <cellStyle name="Comma 5 2 2 8 3 4" xfId="23800"/>
    <cellStyle name="Comma 5 2 2 8 4" xfId="4279"/>
    <cellStyle name="Comma 5 2 2 8 4 2" xfId="12686"/>
    <cellStyle name="Comma 5 2 2 8 4 3" xfId="12685"/>
    <cellStyle name="Comma 5 2 2 8 4 4" xfId="25182"/>
    <cellStyle name="Comma 5 2 2 8 5" xfId="12687"/>
    <cellStyle name="Comma 5 2 2 8 6" xfId="12688"/>
    <cellStyle name="Comma 5 2 2 8 7" xfId="12689"/>
    <cellStyle name="Comma 5 2 2 8 8" xfId="12690"/>
    <cellStyle name="Comma 5 2 2 8 9" xfId="12691"/>
    <cellStyle name="Comma 5 2 2 9" xfId="381"/>
    <cellStyle name="Comma 5 2 2 9 10" xfId="12692"/>
    <cellStyle name="Comma 5 2 2 9 11" xfId="19943"/>
    <cellStyle name="Comma 5 2 2 9 11 2" xfId="35993"/>
    <cellStyle name="Comma 5 2 2 9 12" xfId="21439"/>
    <cellStyle name="Comma 5 2 2 9 2" xfId="1584"/>
    <cellStyle name="Comma 5 2 2 9 2 2" xfId="2874"/>
    <cellStyle name="Comma 5 2 2 9 2 2 2" xfId="12694"/>
    <cellStyle name="Comma 5 2 2 9 2 2 3" xfId="23803"/>
    <cellStyle name="Comma 5 2 2 9 2 3" xfId="4282"/>
    <cellStyle name="Comma 5 2 2 9 2 3 2" xfId="25185"/>
    <cellStyle name="Comma 5 2 2 9 2 4" xfId="12693"/>
    <cellStyle name="Comma 5 2 2 9 2 5" xfId="20691"/>
    <cellStyle name="Comma 5 2 2 9 2 6" xfId="22515"/>
    <cellStyle name="Comma 5 2 2 9 3" xfId="2873"/>
    <cellStyle name="Comma 5 2 2 9 3 2" xfId="12696"/>
    <cellStyle name="Comma 5 2 2 9 3 3" xfId="12695"/>
    <cellStyle name="Comma 5 2 2 9 3 4" xfId="23802"/>
    <cellStyle name="Comma 5 2 2 9 4" xfId="4281"/>
    <cellStyle name="Comma 5 2 2 9 4 2" xfId="12697"/>
    <cellStyle name="Comma 5 2 2 9 4 3" xfId="25184"/>
    <cellStyle name="Comma 5 2 2 9 5" xfId="12698"/>
    <cellStyle name="Comma 5 2 2 9 6" xfId="12699"/>
    <cellStyle name="Comma 5 2 2 9 7" xfId="12700"/>
    <cellStyle name="Comma 5 2 2 9 8" xfId="12701"/>
    <cellStyle name="Comma 5 2 2 9 9" xfId="12702"/>
    <cellStyle name="Comma 5 2 20" xfId="12703"/>
    <cellStyle name="Comma 5 2 21" xfId="12303"/>
    <cellStyle name="Comma 5 2 22" xfId="19838"/>
    <cellStyle name="Comma 5 2 22 2" xfId="35888"/>
    <cellStyle name="Comma 5 2 23" xfId="21334"/>
    <cellStyle name="Comma 5 2 3" xfId="269"/>
    <cellStyle name="Comma 5 2 3 10" xfId="4283"/>
    <cellStyle name="Comma 5 2 3 10 10" xfId="12705"/>
    <cellStyle name="Comma 5 2 3 10 11" xfId="25186"/>
    <cellStyle name="Comma 5 2 3 10 2" xfId="12706"/>
    <cellStyle name="Comma 5 2 3 10 2 2" xfId="12707"/>
    <cellStyle name="Comma 5 2 3 10 3" xfId="12708"/>
    <cellStyle name="Comma 5 2 3 10 3 2" xfId="12709"/>
    <cellStyle name="Comma 5 2 3 10 4" xfId="12710"/>
    <cellStyle name="Comma 5 2 3 10 5" xfId="12711"/>
    <cellStyle name="Comma 5 2 3 10 6" xfId="12712"/>
    <cellStyle name="Comma 5 2 3 10 7" xfId="12713"/>
    <cellStyle name="Comma 5 2 3 10 8" xfId="12714"/>
    <cellStyle name="Comma 5 2 3 10 9" xfId="12715"/>
    <cellStyle name="Comma 5 2 3 11" xfId="12716"/>
    <cellStyle name="Comma 5 2 3 11 2" xfId="12717"/>
    <cellStyle name="Comma 5 2 3 12" xfId="12718"/>
    <cellStyle name="Comma 5 2 3 12 2" xfId="12719"/>
    <cellStyle name="Comma 5 2 3 13" xfId="12720"/>
    <cellStyle name="Comma 5 2 3 14" xfId="12721"/>
    <cellStyle name="Comma 5 2 3 15" xfId="12722"/>
    <cellStyle name="Comma 5 2 3 16" xfId="12723"/>
    <cellStyle name="Comma 5 2 3 17" xfId="12724"/>
    <cellStyle name="Comma 5 2 3 18" xfId="12725"/>
    <cellStyle name="Comma 5 2 3 19" xfId="12704"/>
    <cellStyle name="Comma 5 2 3 2" xfId="521"/>
    <cellStyle name="Comma 5 2 3 2 10" xfId="12727"/>
    <cellStyle name="Comma 5 2 3 2 11" xfId="12726"/>
    <cellStyle name="Comma 5 2 3 2 12" xfId="20012"/>
    <cellStyle name="Comma 5 2 3 2 12 2" xfId="36062"/>
    <cellStyle name="Comma 5 2 3 2 13" xfId="21508"/>
    <cellStyle name="Comma 5 2 3 2 2" xfId="1585"/>
    <cellStyle name="Comma 5 2 3 2 2 10" xfId="12728"/>
    <cellStyle name="Comma 5 2 3 2 2 11" xfId="20760"/>
    <cellStyle name="Comma 5 2 3 2 2 12" xfId="22516"/>
    <cellStyle name="Comma 5 2 3 2 2 2" xfId="2877"/>
    <cellStyle name="Comma 5 2 3 2 2 2 2" xfId="12730"/>
    <cellStyle name="Comma 5 2 3 2 2 2 3" xfId="12729"/>
    <cellStyle name="Comma 5 2 3 2 2 2 4" xfId="23806"/>
    <cellStyle name="Comma 5 2 3 2 2 3" xfId="4285"/>
    <cellStyle name="Comma 5 2 3 2 2 3 2" xfId="12732"/>
    <cellStyle name="Comma 5 2 3 2 2 3 3" xfId="12731"/>
    <cellStyle name="Comma 5 2 3 2 2 3 4" xfId="25188"/>
    <cellStyle name="Comma 5 2 3 2 2 4" xfId="12733"/>
    <cellStyle name="Comma 5 2 3 2 2 5" xfId="12734"/>
    <cellStyle name="Comma 5 2 3 2 2 6" xfId="12735"/>
    <cellStyle name="Comma 5 2 3 2 2 7" xfId="12736"/>
    <cellStyle name="Comma 5 2 3 2 2 8" xfId="12737"/>
    <cellStyle name="Comma 5 2 3 2 2 9" xfId="12738"/>
    <cellStyle name="Comma 5 2 3 2 3" xfId="2876"/>
    <cellStyle name="Comma 5 2 3 2 3 2" xfId="12740"/>
    <cellStyle name="Comma 5 2 3 2 3 3" xfId="12739"/>
    <cellStyle name="Comma 5 2 3 2 3 4" xfId="23805"/>
    <cellStyle name="Comma 5 2 3 2 4" xfId="4284"/>
    <cellStyle name="Comma 5 2 3 2 4 2" xfId="12742"/>
    <cellStyle name="Comma 5 2 3 2 4 3" xfId="12741"/>
    <cellStyle name="Comma 5 2 3 2 4 4" xfId="25187"/>
    <cellStyle name="Comma 5 2 3 2 5" xfId="12743"/>
    <cellStyle name="Comma 5 2 3 2 6" xfId="12744"/>
    <cellStyle name="Comma 5 2 3 2 7" xfId="12745"/>
    <cellStyle name="Comma 5 2 3 2 8" xfId="12746"/>
    <cellStyle name="Comma 5 2 3 2 9" xfId="12747"/>
    <cellStyle name="Comma 5 2 3 20" xfId="19872"/>
    <cellStyle name="Comma 5 2 3 20 2" xfId="35922"/>
    <cellStyle name="Comma 5 2 3 21" xfId="21368"/>
    <cellStyle name="Comma 5 2 3 3" xfId="646"/>
    <cellStyle name="Comma 5 2 3 3 10" xfId="12749"/>
    <cellStyle name="Comma 5 2 3 3 11" xfId="12748"/>
    <cellStyle name="Comma 5 2 3 3 12" xfId="20124"/>
    <cellStyle name="Comma 5 2 3 3 12 2" xfId="36174"/>
    <cellStyle name="Comma 5 2 3 3 13" xfId="21620"/>
    <cellStyle name="Comma 5 2 3 3 2" xfId="1586"/>
    <cellStyle name="Comma 5 2 3 3 2 10" xfId="12750"/>
    <cellStyle name="Comma 5 2 3 3 2 11" xfId="20872"/>
    <cellStyle name="Comma 5 2 3 3 2 12" xfId="22517"/>
    <cellStyle name="Comma 5 2 3 3 2 2" xfId="2879"/>
    <cellStyle name="Comma 5 2 3 3 2 2 2" xfId="12752"/>
    <cellStyle name="Comma 5 2 3 3 2 2 3" xfId="12751"/>
    <cellStyle name="Comma 5 2 3 3 2 2 4" xfId="23808"/>
    <cellStyle name="Comma 5 2 3 3 2 3" xfId="4287"/>
    <cellStyle name="Comma 5 2 3 3 2 3 2" xfId="12754"/>
    <cellStyle name="Comma 5 2 3 3 2 3 3" xfId="12753"/>
    <cellStyle name="Comma 5 2 3 3 2 3 4" xfId="25190"/>
    <cellStyle name="Comma 5 2 3 3 2 4" xfId="12755"/>
    <cellStyle name="Comma 5 2 3 3 2 5" xfId="12756"/>
    <cellStyle name="Comma 5 2 3 3 2 6" xfId="12757"/>
    <cellStyle name="Comma 5 2 3 3 2 7" xfId="12758"/>
    <cellStyle name="Comma 5 2 3 3 2 8" xfId="12759"/>
    <cellStyle name="Comma 5 2 3 3 2 9" xfId="12760"/>
    <cellStyle name="Comma 5 2 3 3 3" xfId="2878"/>
    <cellStyle name="Comma 5 2 3 3 3 2" xfId="12762"/>
    <cellStyle name="Comma 5 2 3 3 3 3" xfId="12761"/>
    <cellStyle name="Comma 5 2 3 3 3 4" xfId="23807"/>
    <cellStyle name="Comma 5 2 3 3 4" xfId="4286"/>
    <cellStyle name="Comma 5 2 3 3 4 2" xfId="12764"/>
    <cellStyle name="Comma 5 2 3 3 4 3" xfId="12763"/>
    <cellStyle name="Comma 5 2 3 3 4 4" xfId="25189"/>
    <cellStyle name="Comma 5 2 3 3 5" xfId="12765"/>
    <cellStyle name="Comma 5 2 3 3 6" xfId="12766"/>
    <cellStyle name="Comma 5 2 3 3 7" xfId="12767"/>
    <cellStyle name="Comma 5 2 3 3 8" xfId="12768"/>
    <cellStyle name="Comma 5 2 3 3 9" xfId="12769"/>
    <cellStyle name="Comma 5 2 3 4" xfId="768"/>
    <cellStyle name="Comma 5 2 3 4 10" xfId="12771"/>
    <cellStyle name="Comma 5 2 3 4 11" xfId="12770"/>
    <cellStyle name="Comma 5 2 3 4 12" xfId="20238"/>
    <cellStyle name="Comma 5 2 3 4 12 2" xfId="36288"/>
    <cellStyle name="Comma 5 2 3 4 13" xfId="21734"/>
    <cellStyle name="Comma 5 2 3 4 2" xfId="1587"/>
    <cellStyle name="Comma 5 2 3 4 2 10" xfId="12772"/>
    <cellStyle name="Comma 5 2 3 4 2 11" xfId="20986"/>
    <cellStyle name="Comma 5 2 3 4 2 12" xfId="22518"/>
    <cellStyle name="Comma 5 2 3 4 2 2" xfId="2881"/>
    <cellStyle name="Comma 5 2 3 4 2 2 2" xfId="12774"/>
    <cellStyle name="Comma 5 2 3 4 2 2 3" xfId="12773"/>
    <cellStyle name="Comma 5 2 3 4 2 2 4" xfId="23810"/>
    <cellStyle name="Comma 5 2 3 4 2 3" xfId="4289"/>
    <cellStyle name="Comma 5 2 3 4 2 3 2" xfId="12776"/>
    <cellStyle name="Comma 5 2 3 4 2 3 3" xfId="12775"/>
    <cellStyle name="Comma 5 2 3 4 2 3 4" xfId="25192"/>
    <cellStyle name="Comma 5 2 3 4 2 4" xfId="12777"/>
    <cellStyle name="Comma 5 2 3 4 2 5" xfId="12778"/>
    <cellStyle name="Comma 5 2 3 4 2 6" xfId="12779"/>
    <cellStyle name="Comma 5 2 3 4 2 7" xfId="12780"/>
    <cellStyle name="Comma 5 2 3 4 2 8" xfId="12781"/>
    <cellStyle name="Comma 5 2 3 4 2 9" xfId="12782"/>
    <cellStyle name="Comma 5 2 3 4 3" xfId="2880"/>
    <cellStyle name="Comma 5 2 3 4 3 2" xfId="12784"/>
    <cellStyle name="Comma 5 2 3 4 3 3" xfId="12783"/>
    <cellStyle name="Comma 5 2 3 4 3 4" xfId="23809"/>
    <cellStyle name="Comma 5 2 3 4 4" xfId="4288"/>
    <cellStyle name="Comma 5 2 3 4 4 2" xfId="12786"/>
    <cellStyle name="Comma 5 2 3 4 4 3" xfId="12785"/>
    <cellStyle name="Comma 5 2 3 4 4 4" xfId="25191"/>
    <cellStyle name="Comma 5 2 3 4 5" xfId="12787"/>
    <cellStyle name="Comma 5 2 3 4 6" xfId="12788"/>
    <cellStyle name="Comma 5 2 3 4 7" xfId="12789"/>
    <cellStyle name="Comma 5 2 3 4 8" xfId="12790"/>
    <cellStyle name="Comma 5 2 3 4 9" xfId="12791"/>
    <cellStyle name="Comma 5 2 3 5" xfId="887"/>
    <cellStyle name="Comma 5 2 3 5 10" xfId="12793"/>
    <cellStyle name="Comma 5 2 3 5 11" xfId="12792"/>
    <cellStyle name="Comma 5 2 3 5 12" xfId="20350"/>
    <cellStyle name="Comma 5 2 3 5 12 2" xfId="36400"/>
    <cellStyle name="Comma 5 2 3 5 13" xfId="21846"/>
    <cellStyle name="Comma 5 2 3 5 2" xfId="1588"/>
    <cellStyle name="Comma 5 2 3 5 2 10" xfId="12794"/>
    <cellStyle name="Comma 5 2 3 5 2 11" xfId="21098"/>
    <cellStyle name="Comma 5 2 3 5 2 12" xfId="22519"/>
    <cellStyle name="Comma 5 2 3 5 2 2" xfId="2883"/>
    <cellStyle name="Comma 5 2 3 5 2 2 2" xfId="12796"/>
    <cellStyle name="Comma 5 2 3 5 2 2 3" xfId="12795"/>
    <cellStyle name="Comma 5 2 3 5 2 2 4" xfId="23812"/>
    <cellStyle name="Comma 5 2 3 5 2 3" xfId="4291"/>
    <cellStyle name="Comma 5 2 3 5 2 3 2" xfId="12798"/>
    <cellStyle name="Comma 5 2 3 5 2 3 3" xfId="12797"/>
    <cellStyle name="Comma 5 2 3 5 2 3 4" xfId="25194"/>
    <cellStyle name="Comma 5 2 3 5 2 4" xfId="12799"/>
    <cellStyle name="Comma 5 2 3 5 2 5" xfId="12800"/>
    <cellStyle name="Comma 5 2 3 5 2 6" xfId="12801"/>
    <cellStyle name="Comma 5 2 3 5 2 7" xfId="12802"/>
    <cellStyle name="Comma 5 2 3 5 2 8" xfId="12803"/>
    <cellStyle name="Comma 5 2 3 5 2 9" xfId="12804"/>
    <cellStyle name="Comma 5 2 3 5 3" xfId="2882"/>
    <cellStyle name="Comma 5 2 3 5 3 2" xfId="12806"/>
    <cellStyle name="Comma 5 2 3 5 3 3" xfId="12805"/>
    <cellStyle name="Comma 5 2 3 5 3 4" xfId="23811"/>
    <cellStyle name="Comma 5 2 3 5 4" xfId="4290"/>
    <cellStyle name="Comma 5 2 3 5 4 2" xfId="12808"/>
    <cellStyle name="Comma 5 2 3 5 4 3" xfId="12807"/>
    <cellStyle name="Comma 5 2 3 5 4 4" xfId="25193"/>
    <cellStyle name="Comma 5 2 3 5 5" xfId="12809"/>
    <cellStyle name="Comma 5 2 3 5 6" xfId="12810"/>
    <cellStyle name="Comma 5 2 3 5 7" xfId="12811"/>
    <cellStyle name="Comma 5 2 3 5 8" xfId="12812"/>
    <cellStyle name="Comma 5 2 3 5 9" xfId="12813"/>
    <cellStyle name="Comma 5 2 3 6" xfId="1004"/>
    <cellStyle name="Comma 5 2 3 6 10" xfId="12815"/>
    <cellStyle name="Comma 5 2 3 6 11" xfId="12814"/>
    <cellStyle name="Comma 5 2 3 6 12" xfId="20464"/>
    <cellStyle name="Comma 5 2 3 6 12 2" xfId="36514"/>
    <cellStyle name="Comma 5 2 3 6 13" xfId="21960"/>
    <cellStyle name="Comma 5 2 3 6 2" xfId="1589"/>
    <cellStyle name="Comma 5 2 3 6 2 10" xfId="12816"/>
    <cellStyle name="Comma 5 2 3 6 2 11" xfId="21212"/>
    <cellStyle name="Comma 5 2 3 6 2 12" xfId="22520"/>
    <cellStyle name="Comma 5 2 3 6 2 2" xfId="2885"/>
    <cellStyle name="Comma 5 2 3 6 2 2 2" xfId="12818"/>
    <cellStyle name="Comma 5 2 3 6 2 2 3" xfId="12817"/>
    <cellStyle name="Comma 5 2 3 6 2 2 4" xfId="23814"/>
    <cellStyle name="Comma 5 2 3 6 2 3" xfId="4293"/>
    <cellStyle name="Comma 5 2 3 6 2 3 2" xfId="12820"/>
    <cellStyle name="Comma 5 2 3 6 2 3 3" xfId="12819"/>
    <cellStyle name="Comma 5 2 3 6 2 3 4" xfId="25196"/>
    <cellStyle name="Comma 5 2 3 6 2 4" xfId="12821"/>
    <cellStyle name="Comma 5 2 3 6 2 5" xfId="12822"/>
    <cellStyle name="Comma 5 2 3 6 2 6" xfId="12823"/>
    <cellStyle name="Comma 5 2 3 6 2 7" xfId="12824"/>
    <cellStyle name="Comma 5 2 3 6 2 8" xfId="12825"/>
    <cellStyle name="Comma 5 2 3 6 2 9" xfId="12826"/>
    <cellStyle name="Comma 5 2 3 6 3" xfId="2884"/>
    <cellStyle name="Comma 5 2 3 6 3 2" xfId="12828"/>
    <cellStyle name="Comma 5 2 3 6 3 3" xfId="12827"/>
    <cellStyle name="Comma 5 2 3 6 3 4" xfId="23813"/>
    <cellStyle name="Comma 5 2 3 6 4" xfId="4292"/>
    <cellStyle name="Comma 5 2 3 6 4 2" xfId="12830"/>
    <cellStyle name="Comma 5 2 3 6 4 3" xfId="12829"/>
    <cellStyle name="Comma 5 2 3 6 4 4" xfId="25195"/>
    <cellStyle name="Comma 5 2 3 6 5" xfId="12831"/>
    <cellStyle name="Comma 5 2 3 6 6" xfId="12832"/>
    <cellStyle name="Comma 5 2 3 6 7" xfId="12833"/>
    <cellStyle name="Comma 5 2 3 6 8" xfId="12834"/>
    <cellStyle name="Comma 5 2 3 6 9" xfId="12835"/>
    <cellStyle name="Comma 5 2 3 7" xfId="376"/>
    <cellStyle name="Comma 5 2 3 7 10" xfId="12837"/>
    <cellStyle name="Comma 5 2 3 7 11" xfId="12836"/>
    <cellStyle name="Comma 5 2 3 7 12" xfId="19941"/>
    <cellStyle name="Comma 5 2 3 7 12 2" xfId="35991"/>
    <cellStyle name="Comma 5 2 3 7 13" xfId="21437"/>
    <cellStyle name="Comma 5 2 3 7 2" xfId="1590"/>
    <cellStyle name="Comma 5 2 3 7 2 10" xfId="12838"/>
    <cellStyle name="Comma 5 2 3 7 2 11" xfId="20689"/>
    <cellStyle name="Comma 5 2 3 7 2 12" xfId="22521"/>
    <cellStyle name="Comma 5 2 3 7 2 2" xfId="2887"/>
    <cellStyle name="Comma 5 2 3 7 2 2 2" xfId="12840"/>
    <cellStyle name="Comma 5 2 3 7 2 2 3" xfId="12839"/>
    <cellStyle name="Comma 5 2 3 7 2 2 4" xfId="23816"/>
    <cellStyle name="Comma 5 2 3 7 2 3" xfId="4295"/>
    <cellStyle name="Comma 5 2 3 7 2 3 2" xfId="12842"/>
    <cellStyle name="Comma 5 2 3 7 2 3 3" xfId="12841"/>
    <cellStyle name="Comma 5 2 3 7 2 3 4" xfId="25198"/>
    <cellStyle name="Comma 5 2 3 7 2 4" xfId="12843"/>
    <cellStyle name="Comma 5 2 3 7 2 5" xfId="12844"/>
    <cellStyle name="Comma 5 2 3 7 2 6" xfId="12845"/>
    <cellStyle name="Comma 5 2 3 7 2 7" xfId="12846"/>
    <cellStyle name="Comma 5 2 3 7 2 8" xfId="12847"/>
    <cellStyle name="Comma 5 2 3 7 2 9" xfId="12848"/>
    <cellStyle name="Comma 5 2 3 7 3" xfId="2886"/>
    <cellStyle name="Comma 5 2 3 7 3 2" xfId="12850"/>
    <cellStyle name="Comma 5 2 3 7 3 3" xfId="12849"/>
    <cellStyle name="Comma 5 2 3 7 3 4" xfId="23815"/>
    <cellStyle name="Comma 5 2 3 7 4" xfId="4294"/>
    <cellStyle name="Comma 5 2 3 7 4 2" xfId="12852"/>
    <cellStyle name="Comma 5 2 3 7 4 3" xfId="12851"/>
    <cellStyle name="Comma 5 2 3 7 4 4" xfId="25197"/>
    <cellStyle name="Comma 5 2 3 7 5" xfId="12853"/>
    <cellStyle name="Comma 5 2 3 7 6" xfId="12854"/>
    <cellStyle name="Comma 5 2 3 7 7" xfId="12855"/>
    <cellStyle name="Comma 5 2 3 7 8" xfId="12856"/>
    <cellStyle name="Comma 5 2 3 7 9" xfId="12857"/>
    <cellStyle name="Comma 5 2 3 8" xfId="1591"/>
    <cellStyle name="Comma 5 2 3 8 10" xfId="12858"/>
    <cellStyle name="Comma 5 2 3 8 11" xfId="20620"/>
    <cellStyle name="Comma 5 2 3 8 12" xfId="22522"/>
    <cellStyle name="Comma 5 2 3 8 2" xfId="2888"/>
    <cellStyle name="Comma 5 2 3 8 2 2" xfId="12860"/>
    <cellStyle name="Comma 5 2 3 8 2 3" xfId="12859"/>
    <cellStyle name="Comma 5 2 3 8 2 4" xfId="23817"/>
    <cellStyle name="Comma 5 2 3 8 3" xfId="4296"/>
    <cellStyle name="Comma 5 2 3 8 3 2" xfId="12862"/>
    <cellStyle name="Comma 5 2 3 8 3 3" xfId="12861"/>
    <cellStyle name="Comma 5 2 3 8 3 4" xfId="25199"/>
    <cellStyle name="Comma 5 2 3 8 4" xfId="12863"/>
    <cellStyle name="Comma 5 2 3 8 5" xfId="12864"/>
    <cellStyle name="Comma 5 2 3 8 6" xfId="12865"/>
    <cellStyle name="Comma 5 2 3 8 7" xfId="12866"/>
    <cellStyle name="Comma 5 2 3 8 8" xfId="12867"/>
    <cellStyle name="Comma 5 2 3 8 9" xfId="12868"/>
    <cellStyle name="Comma 5 2 3 9" xfId="2875"/>
    <cellStyle name="Comma 5 2 3 9 10" xfId="12869"/>
    <cellStyle name="Comma 5 2 3 9 11" xfId="23804"/>
    <cellStyle name="Comma 5 2 3 9 2" xfId="12870"/>
    <cellStyle name="Comma 5 2 3 9 2 2" xfId="12871"/>
    <cellStyle name="Comma 5 2 3 9 3" xfId="12872"/>
    <cellStyle name="Comma 5 2 3 9 3 2" xfId="12873"/>
    <cellStyle name="Comma 5 2 3 9 4" xfId="12874"/>
    <cellStyle name="Comma 5 2 3 9 5" xfId="12875"/>
    <cellStyle name="Comma 5 2 3 9 6" xfId="12876"/>
    <cellStyle name="Comma 5 2 3 9 7" xfId="12877"/>
    <cellStyle name="Comma 5 2 3 9 8" xfId="12878"/>
    <cellStyle name="Comma 5 2 3 9 9" xfId="12879"/>
    <cellStyle name="Comma 5 2 4" xfId="299"/>
    <cellStyle name="Comma 5 2 4 10" xfId="4297"/>
    <cellStyle name="Comma 5 2 4 10 2" xfId="12881"/>
    <cellStyle name="Comma 5 2 4 10 3" xfId="25200"/>
    <cellStyle name="Comma 5 2 4 11" xfId="12880"/>
    <cellStyle name="Comma 5 2 4 12" xfId="19899"/>
    <cellStyle name="Comma 5 2 4 12 2" xfId="35949"/>
    <cellStyle name="Comma 5 2 4 13" xfId="21395"/>
    <cellStyle name="Comma 5 2 4 2" xfId="551"/>
    <cellStyle name="Comma 5 2 4 2 10" xfId="12882"/>
    <cellStyle name="Comma 5 2 4 2 11" xfId="20041"/>
    <cellStyle name="Comma 5 2 4 2 11 2" xfId="36091"/>
    <cellStyle name="Comma 5 2 4 2 12" xfId="21537"/>
    <cellStyle name="Comma 5 2 4 2 2" xfId="1592"/>
    <cellStyle name="Comma 5 2 4 2 2 2" xfId="2891"/>
    <cellStyle name="Comma 5 2 4 2 2 2 2" xfId="12884"/>
    <cellStyle name="Comma 5 2 4 2 2 2 3" xfId="23820"/>
    <cellStyle name="Comma 5 2 4 2 2 3" xfId="4299"/>
    <cellStyle name="Comma 5 2 4 2 2 3 2" xfId="25202"/>
    <cellStyle name="Comma 5 2 4 2 2 4" xfId="12883"/>
    <cellStyle name="Comma 5 2 4 2 2 5" xfId="20789"/>
    <cellStyle name="Comma 5 2 4 2 2 6" xfId="22523"/>
    <cellStyle name="Comma 5 2 4 2 3" xfId="2890"/>
    <cellStyle name="Comma 5 2 4 2 3 2" xfId="12886"/>
    <cellStyle name="Comma 5 2 4 2 3 3" xfId="12885"/>
    <cellStyle name="Comma 5 2 4 2 3 4" xfId="23819"/>
    <cellStyle name="Comma 5 2 4 2 4" xfId="4298"/>
    <cellStyle name="Comma 5 2 4 2 4 2" xfId="12887"/>
    <cellStyle name="Comma 5 2 4 2 4 3" xfId="25201"/>
    <cellStyle name="Comma 5 2 4 2 5" xfId="12888"/>
    <cellStyle name="Comma 5 2 4 2 6" xfId="12889"/>
    <cellStyle name="Comma 5 2 4 2 7" xfId="12890"/>
    <cellStyle name="Comma 5 2 4 2 8" xfId="12891"/>
    <cellStyle name="Comma 5 2 4 2 9" xfId="12892"/>
    <cellStyle name="Comma 5 2 4 3" xfId="673"/>
    <cellStyle name="Comma 5 2 4 3 2" xfId="1593"/>
    <cellStyle name="Comma 5 2 4 3 2 2" xfId="2893"/>
    <cellStyle name="Comma 5 2 4 3 2 2 2" xfId="23822"/>
    <cellStyle name="Comma 5 2 4 3 2 3" xfId="4301"/>
    <cellStyle name="Comma 5 2 4 3 2 3 2" xfId="25204"/>
    <cellStyle name="Comma 5 2 4 3 2 4" xfId="12894"/>
    <cellStyle name="Comma 5 2 4 3 2 5" xfId="20899"/>
    <cellStyle name="Comma 5 2 4 3 2 6" xfId="22524"/>
    <cellStyle name="Comma 5 2 4 3 3" xfId="2892"/>
    <cellStyle name="Comma 5 2 4 3 3 2" xfId="12895"/>
    <cellStyle name="Comma 5 2 4 3 3 3" xfId="23821"/>
    <cellStyle name="Comma 5 2 4 3 4" xfId="4300"/>
    <cellStyle name="Comma 5 2 4 3 4 2" xfId="25203"/>
    <cellStyle name="Comma 5 2 4 3 5" xfId="12893"/>
    <cellStyle name="Comma 5 2 4 3 6" xfId="20151"/>
    <cellStyle name="Comma 5 2 4 3 6 2" xfId="36201"/>
    <cellStyle name="Comma 5 2 4 3 7" xfId="21647"/>
    <cellStyle name="Comma 5 2 4 4" xfId="796"/>
    <cellStyle name="Comma 5 2 4 4 2" xfId="1594"/>
    <cellStyle name="Comma 5 2 4 4 2 2" xfId="2895"/>
    <cellStyle name="Comma 5 2 4 4 2 2 2" xfId="23824"/>
    <cellStyle name="Comma 5 2 4 4 2 3" xfId="4303"/>
    <cellStyle name="Comma 5 2 4 4 2 3 2" xfId="25206"/>
    <cellStyle name="Comma 5 2 4 4 2 4" xfId="12897"/>
    <cellStyle name="Comma 5 2 4 4 2 5" xfId="21013"/>
    <cellStyle name="Comma 5 2 4 4 2 6" xfId="22525"/>
    <cellStyle name="Comma 5 2 4 4 3" xfId="2894"/>
    <cellStyle name="Comma 5 2 4 4 3 2" xfId="12898"/>
    <cellStyle name="Comma 5 2 4 4 3 3" xfId="23823"/>
    <cellStyle name="Comma 5 2 4 4 4" xfId="4302"/>
    <cellStyle name="Comma 5 2 4 4 4 2" xfId="25205"/>
    <cellStyle name="Comma 5 2 4 4 5" xfId="12896"/>
    <cellStyle name="Comma 5 2 4 4 6" xfId="20265"/>
    <cellStyle name="Comma 5 2 4 4 6 2" xfId="36315"/>
    <cellStyle name="Comma 5 2 4 4 7" xfId="21761"/>
    <cellStyle name="Comma 5 2 4 5" xfId="914"/>
    <cellStyle name="Comma 5 2 4 5 2" xfId="1595"/>
    <cellStyle name="Comma 5 2 4 5 2 2" xfId="2897"/>
    <cellStyle name="Comma 5 2 4 5 2 2 2" xfId="23826"/>
    <cellStyle name="Comma 5 2 4 5 2 3" xfId="4305"/>
    <cellStyle name="Comma 5 2 4 5 2 3 2" xfId="25208"/>
    <cellStyle name="Comma 5 2 4 5 2 4" xfId="12900"/>
    <cellStyle name="Comma 5 2 4 5 2 5" xfId="21125"/>
    <cellStyle name="Comma 5 2 4 5 2 6" xfId="22526"/>
    <cellStyle name="Comma 5 2 4 5 3" xfId="2896"/>
    <cellStyle name="Comma 5 2 4 5 3 2" xfId="23825"/>
    <cellStyle name="Comma 5 2 4 5 4" xfId="4304"/>
    <cellStyle name="Comma 5 2 4 5 4 2" xfId="25207"/>
    <cellStyle name="Comma 5 2 4 5 5" xfId="12899"/>
    <cellStyle name="Comma 5 2 4 5 6" xfId="20377"/>
    <cellStyle name="Comma 5 2 4 5 6 2" xfId="36427"/>
    <cellStyle name="Comma 5 2 4 5 7" xfId="21873"/>
    <cellStyle name="Comma 5 2 4 6" xfId="1033"/>
    <cellStyle name="Comma 5 2 4 6 2" xfId="1596"/>
    <cellStyle name="Comma 5 2 4 6 2 2" xfId="2899"/>
    <cellStyle name="Comma 5 2 4 6 2 2 2" xfId="23828"/>
    <cellStyle name="Comma 5 2 4 6 2 3" xfId="4307"/>
    <cellStyle name="Comma 5 2 4 6 2 3 2" xfId="25210"/>
    <cellStyle name="Comma 5 2 4 6 2 4" xfId="12902"/>
    <cellStyle name="Comma 5 2 4 6 2 5" xfId="21241"/>
    <cellStyle name="Comma 5 2 4 6 2 6" xfId="22527"/>
    <cellStyle name="Comma 5 2 4 6 3" xfId="2898"/>
    <cellStyle name="Comma 5 2 4 6 3 2" xfId="23827"/>
    <cellStyle name="Comma 5 2 4 6 4" xfId="4306"/>
    <cellStyle name="Comma 5 2 4 6 4 2" xfId="25209"/>
    <cellStyle name="Comma 5 2 4 6 5" xfId="12901"/>
    <cellStyle name="Comma 5 2 4 6 6" xfId="20493"/>
    <cellStyle name="Comma 5 2 4 6 6 2" xfId="36543"/>
    <cellStyle name="Comma 5 2 4 6 7" xfId="21989"/>
    <cellStyle name="Comma 5 2 4 7" xfId="952"/>
    <cellStyle name="Comma 5 2 4 7 2" xfId="1597"/>
    <cellStyle name="Comma 5 2 4 7 2 2" xfId="2901"/>
    <cellStyle name="Comma 5 2 4 7 2 2 2" xfId="23830"/>
    <cellStyle name="Comma 5 2 4 7 2 3" xfId="4309"/>
    <cellStyle name="Comma 5 2 4 7 2 3 2" xfId="25212"/>
    <cellStyle name="Comma 5 2 4 7 2 4" xfId="12904"/>
    <cellStyle name="Comma 5 2 4 7 2 5" xfId="21163"/>
    <cellStyle name="Comma 5 2 4 7 2 6" xfId="22528"/>
    <cellStyle name="Comma 5 2 4 7 3" xfId="2900"/>
    <cellStyle name="Comma 5 2 4 7 3 2" xfId="23829"/>
    <cellStyle name="Comma 5 2 4 7 4" xfId="4308"/>
    <cellStyle name="Comma 5 2 4 7 4 2" xfId="25211"/>
    <cellStyle name="Comma 5 2 4 7 5" xfId="12903"/>
    <cellStyle name="Comma 5 2 4 7 6" xfId="20415"/>
    <cellStyle name="Comma 5 2 4 7 6 2" xfId="36465"/>
    <cellStyle name="Comma 5 2 4 7 7" xfId="21911"/>
    <cellStyle name="Comma 5 2 4 8" xfId="1598"/>
    <cellStyle name="Comma 5 2 4 8 2" xfId="2902"/>
    <cellStyle name="Comma 5 2 4 8 2 2" xfId="23831"/>
    <cellStyle name="Comma 5 2 4 8 3" xfId="4310"/>
    <cellStyle name="Comma 5 2 4 8 3 2" xfId="25213"/>
    <cellStyle name="Comma 5 2 4 8 4" xfId="12905"/>
    <cellStyle name="Comma 5 2 4 8 5" xfId="20647"/>
    <cellStyle name="Comma 5 2 4 8 6" xfId="22529"/>
    <cellStyle name="Comma 5 2 4 9" xfId="2889"/>
    <cellStyle name="Comma 5 2 4 9 2" xfId="12906"/>
    <cellStyle name="Comma 5 2 4 9 3" xfId="23818"/>
    <cellStyle name="Comma 5 2 5" xfId="315"/>
    <cellStyle name="Comma 5 2 5 10" xfId="4311"/>
    <cellStyle name="Comma 5 2 5 10 2" xfId="12908"/>
    <cellStyle name="Comma 5 2 5 10 3" xfId="25214"/>
    <cellStyle name="Comma 5 2 5 11" xfId="12907"/>
    <cellStyle name="Comma 5 2 5 12" xfId="19915"/>
    <cellStyle name="Comma 5 2 5 12 2" xfId="35965"/>
    <cellStyle name="Comma 5 2 5 13" xfId="21411"/>
    <cellStyle name="Comma 5 2 5 2" xfId="567"/>
    <cellStyle name="Comma 5 2 5 2 10" xfId="12909"/>
    <cellStyle name="Comma 5 2 5 2 11" xfId="20057"/>
    <cellStyle name="Comma 5 2 5 2 11 2" xfId="36107"/>
    <cellStyle name="Comma 5 2 5 2 12" xfId="21553"/>
    <cellStyle name="Comma 5 2 5 2 2" xfId="1599"/>
    <cellStyle name="Comma 5 2 5 2 2 2" xfId="2905"/>
    <cellStyle name="Comma 5 2 5 2 2 2 2" xfId="12911"/>
    <cellStyle name="Comma 5 2 5 2 2 2 3" xfId="23834"/>
    <cellStyle name="Comma 5 2 5 2 2 3" xfId="4313"/>
    <cellStyle name="Comma 5 2 5 2 2 3 2" xfId="25216"/>
    <cellStyle name="Comma 5 2 5 2 2 4" xfId="12910"/>
    <cellStyle name="Comma 5 2 5 2 2 5" xfId="20805"/>
    <cellStyle name="Comma 5 2 5 2 2 6" xfId="22530"/>
    <cellStyle name="Comma 5 2 5 2 3" xfId="2904"/>
    <cellStyle name="Comma 5 2 5 2 3 2" xfId="12913"/>
    <cellStyle name="Comma 5 2 5 2 3 3" xfId="12912"/>
    <cellStyle name="Comma 5 2 5 2 3 4" xfId="23833"/>
    <cellStyle name="Comma 5 2 5 2 4" xfId="4312"/>
    <cellStyle name="Comma 5 2 5 2 4 2" xfId="12914"/>
    <cellStyle name="Comma 5 2 5 2 4 3" xfId="25215"/>
    <cellStyle name="Comma 5 2 5 2 5" xfId="12915"/>
    <cellStyle name="Comma 5 2 5 2 6" xfId="12916"/>
    <cellStyle name="Comma 5 2 5 2 7" xfId="12917"/>
    <cellStyle name="Comma 5 2 5 2 8" xfId="12918"/>
    <cellStyle name="Comma 5 2 5 2 9" xfId="12919"/>
    <cellStyle name="Comma 5 2 5 3" xfId="689"/>
    <cellStyle name="Comma 5 2 5 3 2" xfId="1600"/>
    <cellStyle name="Comma 5 2 5 3 2 2" xfId="2907"/>
    <cellStyle name="Comma 5 2 5 3 2 2 2" xfId="23836"/>
    <cellStyle name="Comma 5 2 5 3 2 3" xfId="4315"/>
    <cellStyle name="Comma 5 2 5 3 2 3 2" xfId="25218"/>
    <cellStyle name="Comma 5 2 5 3 2 4" xfId="12921"/>
    <cellStyle name="Comma 5 2 5 3 2 5" xfId="20915"/>
    <cellStyle name="Comma 5 2 5 3 2 6" xfId="22531"/>
    <cellStyle name="Comma 5 2 5 3 3" xfId="2906"/>
    <cellStyle name="Comma 5 2 5 3 3 2" xfId="12922"/>
    <cellStyle name="Comma 5 2 5 3 3 3" xfId="23835"/>
    <cellStyle name="Comma 5 2 5 3 4" xfId="4314"/>
    <cellStyle name="Comma 5 2 5 3 4 2" xfId="25217"/>
    <cellStyle name="Comma 5 2 5 3 5" xfId="12920"/>
    <cellStyle name="Comma 5 2 5 3 6" xfId="20167"/>
    <cellStyle name="Comma 5 2 5 3 6 2" xfId="36217"/>
    <cellStyle name="Comma 5 2 5 3 7" xfId="21663"/>
    <cellStyle name="Comma 5 2 5 4" xfId="812"/>
    <cellStyle name="Comma 5 2 5 4 2" xfId="1601"/>
    <cellStyle name="Comma 5 2 5 4 2 2" xfId="2909"/>
    <cellStyle name="Comma 5 2 5 4 2 2 2" xfId="23838"/>
    <cellStyle name="Comma 5 2 5 4 2 3" xfId="4317"/>
    <cellStyle name="Comma 5 2 5 4 2 3 2" xfId="25220"/>
    <cellStyle name="Comma 5 2 5 4 2 4" xfId="12924"/>
    <cellStyle name="Comma 5 2 5 4 2 5" xfId="21029"/>
    <cellStyle name="Comma 5 2 5 4 2 6" xfId="22532"/>
    <cellStyle name="Comma 5 2 5 4 3" xfId="2908"/>
    <cellStyle name="Comma 5 2 5 4 3 2" xfId="12925"/>
    <cellStyle name="Comma 5 2 5 4 3 3" xfId="23837"/>
    <cellStyle name="Comma 5 2 5 4 4" xfId="4316"/>
    <cellStyle name="Comma 5 2 5 4 4 2" xfId="25219"/>
    <cellStyle name="Comma 5 2 5 4 5" xfId="12923"/>
    <cellStyle name="Comma 5 2 5 4 6" xfId="20281"/>
    <cellStyle name="Comma 5 2 5 4 6 2" xfId="36331"/>
    <cellStyle name="Comma 5 2 5 4 7" xfId="21777"/>
    <cellStyle name="Comma 5 2 5 5" xfId="930"/>
    <cellStyle name="Comma 5 2 5 5 2" xfId="1602"/>
    <cellStyle name="Comma 5 2 5 5 2 2" xfId="2911"/>
    <cellStyle name="Comma 5 2 5 5 2 2 2" xfId="23840"/>
    <cellStyle name="Comma 5 2 5 5 2 3" xfId="4319"/>
    <cellStyle name="Comma 5 2 5 5 2 3 2" xfId="25222"/>
    <cellStyle name="Comma 5 2 5 5 2 4" xfId="12927"/>
    <cellStyle name="Comma 5 2 5 5 2 5" xfId="21141"/>
    <cellStyle name="Comma 5 2 5 5 2 6" xfId="22533"/>
    <cellStyle name="Comma 5 2 5 5 3" xfId="2910"/>
    <cellStyle name="Comma 5 2 5 5 3 2" xfId="23839"/>
    <cellStyle name="Comma 5 2 5 5 4" xfId="4318"/>
    <cellStyle name="Comma 5 2 5 5 4 2" xfId="25221"/>
    <cellStyle name="Comma 5 2 5 5 5" xfId="12926"/>
    <cellStyle name="Comma 5 2 5 5 6" xfId="20393"/>
    <cellStyle name="Comma 5 2 5 5 6 2" xfId="36443"/>
    <cellStyle name="Comma 5 2 5 5 7" xfId="21889"/>
    <cellStyle name="Comma 5 2 5 6" xfId="1049"/>
    <cellStyle name="Comma 5 2 5 6 2" xfId="1603"/>
    <cellStyle name="Comma 5 2 5 6 2 2" xfId="2913"/>
    <cellStyle name="Comma 5 2 5 6 2 2 2" xfId="23842"/>
    <cellStyle name="Comma 5 2 5 6 2 3" xfId="4321"/>
    <cellStyle name="Comma 5 2 5 6 2 3 2" xfId="25224"/>
    <cellStyle name="Comma 5 2 5 6 2 4" xfId="12929"/>
    <cellStyle name="Comma 5 2 5 6 2 5" xfId="21257"/>
    <cellStyle name="Comma 5 2 5 6 2 6" xfId="22534"/>
    <cellStyle name="Comma 5 2 5 6 3" xfId="2912"/>
    <cellStyle name="Comma 5 2 5 6 3 2" xfId="23841"/>
    <cellStyle name="Comma 5 2 5 6 4" xfId="4320"/>
    <cellStyle name="Comma 5 2 5 6 4 2" xfId="25223"/>
    <cellStyle name="Comma 5 2 5 6 5" xfId="12928"/>
    <cellStyle name="Comma 5 2 5 6 6" xfId="20509"/>
    <cellStyle name="Comma 5 2 5 6 6 2" xfId="36559"/>
    <cellStyle name="Comma 5 2 5 6 7" xfId="22005"/>
    <cellStyle name="Comma 5 2 5 7" xfId="718"/>
    <cellStyle name="Comma 5 2 5 7 2" xfId="1604"/>
    <cellStyle name="Comma 5 2 5 7 2 2" xfId="2915"/>
    <cellStyle name="Comma 5 2 5 7 2 2 2" xfId="23844"/>
    <cellStyle name="Comma 5 2 5 7 2 3" xfId="4323"/>
    <cellStyle name="Comma 5 2 5 7 2 3 2" xfId="25226"/>
    <cellStyle name="Comma 5 2 5 7 2 4" xfId="12931"/>
    <cellStyle name="Comma 5 2 5 7 2 5" xfId="20939"/>
    <cellStyle name="Comma 5 2 5 7 2 6" xfId="22535"/>
    <cellStyle name="Comma 5 2 5 7 3" xfId="2914"/>
    <cellStyle name="Comma 5 2 5 7 3 2" xfId="23843"/>
    <cellStyle name="Comma 5 2 5 7 4" xfId="4322"/>
    <cellStyle name="Comma 5 2 5 7 4 2" xfId="25225"/>
    <cellStyle name="Comma 5 2 5 7 5" xfId="12930"/>
    <cellStyle name="Comma 5 2 5 7 6" xfId="20191"/>
    <cellStyle name="Comma 5 2 5 7 6 2" xfId="36241"/>
    <cellStyle name="Comma 5 2 5 7 7" xfId="21687"/>
    <cellStyle name="Comma 5 2 5 8" xfId="1605"/>
    <cellStyle name="Comma 5 2 5 8 2" xfId="2916"/>
    <cellStyle name="Comma 5 2 5 8 2 2" xfId="23845"/>
    <cellStyle name="Comma 5 2 5 8 3" xfId="4324"/>
    <cellStyle name="Comma 5 2 5 8 3 2" xfId="25227"/>
    <cellStyle name="Comma 5 2 5 8 4" xfId="12932"/>
    <cellStyle name="Comma 5 2 5 8 5" xfId="20663"/>
    <cellStyle name="Comma 5 2 5 8 6" xfId="22536"/>
    <cellStyle name="Comma 5 2 5 9" xfId="2903"/>
    <cellStyle name="Comma 5 2 5 9 2" xfId="12933"/>
    <cellStyle name="Comma 5 2 5 9 3" xfId="23832"/>
    <cellStyle name="Comma 5 2 6" xfId="484"/>
    <cellStyle name="Comma 5 2 6 10" xfId="12935"/>
    <cellStyle name="Comma 5 2 6 11" xfId="12934"/>
    <cellStyle name="Comma 5 2 6 12" xfId="19978"/>
    <cellStyle name="Comma 5 2 6 12 2" xfId="36028"/>
    <cellStyle name="Comma 5 2 6 13" xfId="21474"/>
    <cellStyle name="Comma 5 2 6 2" xfId="1606"/>
    <cellStyle name="Comma 5 2 6 2 10" xfId="12936"/>
    <cellStyle name="Comma 5 2 6 2 11" xfId="20726"/>
    <cellStyle name="Comma 5 2 6 2 12" xfId="22537"/>
    <cellStyle name="Comma 5 2 6 2 2" xfId="2918"/>
    <cellStyle name="Comma 5 2 6 2 2 2" xfId="12938"/>
    <cellStyle name="Comma 5 2 6 2 2 3" xfId="12937"/>
    <cellStyle name="Comma 5 2 6 2 2 4" xfId="23847"/>
    <cellStyle name="Comma 5 2 6 2 3" xfId="4326"/>
    <cellStyle name="Comma 5 2 6 2 3 2" xfId="12940"/>
    <cellStyle name="Comma 5 2 6 2 3 3" xfId="12939"/>
    <cellStyle name="Comma 5 2 6 2 3 4" xfId="25229"/>
    <cellStyle name="Comma 5 2 6 2 4" xfId="12941"/>
    <cellStyle name="Comma 5 2 6 2 5" xfId="12942"/>
    <cellStyle name="Comma 5 2 6 2 6" xfId="12943"/>
    <cellStyle name="Comma 5 2 6 2 7" xfId="12944"/>
    <cellStyle name="Comma 5 2 6 2 8" xfId="12945"/>
    <cellStyle name="Comma 5 2 6 2 9" xfId="12946"/>
    <cellStyle name="Comma 5 2 6 3" xfId="2917"/>
    <cellStyle name="Comma 5 2 6 3 2" xfId="12948"/>
    <cellStyle name="Comma 5 2 6 3 3" xfId="12947"/>
    <cellStyle name="Comma 5 2 6 3 4" xfId="23846"/>
    <cellStyle name="Comma 5 2 6 4" xfId="4325"/>
    <cellStyle name="Comma 5 2 6 4 2" xfId="12950"/>
    <cellStyle name="Comma 5 2 6 4 3" xfId="12949"/>
    <cellStyle name="Comma 5 2 6 4 4" xfId="25228"/>
    <cellStyle name="Comma 5 2 6 5" xfId="12951"/>
    <cellStyle name="Comma 5 2 6 6" xfId="12952"/>
    <cellStyle name="Comma 5 2 6 7" xfId="12953"/>
    <cellStyle name="Comma 5 2 6 8" xfId="12954"/>
    <cellStyle name="Comma 5 2 6 9" xfId="12955"/>
    <cellStyle name="Comma 5 2 7" xfId="609"/>
    <cellStyle name="Comma 5 2 7 10" xfId="12957"/>
    <cellStyle name="Comma 5 2 7 11" xfId="12956"/>
    <cellStyle name="Comma 5 2 7 12" xfId="20090"/>
    <cellStyle name="Comma 5 2 7 12 2" xfId="36140"/>
    <cellStyle name="Comma 5 2 7 13" xfId="21586"/>
    <cellStyle name="Comma 5 2 7 2" xfId="1607"/>
    <cellStyle name="Comma 5 2 7 2 10" xfId="12958"/>
    <cellStyle name="Comma 5 2 7 2 11" xfId="20838"/>
    <cellStyle name="Comma 5 2 7 2 12" xfId="22538"/>
    <cellStyle name="Comma 5 2 7 2 2" xfId="2920"/>
    <cellStyle name="Comma 5 2 7 2 2 2" xfId="12960"/>
    <cellStyle name="Comma 5 2 7 2 2 3" xfId="12959"/>
    <cellStyle name="Comma 5 2 7 2 2 4" xfId="23849"/>
    <cellStyle name="Comma 5 2 7 2 3" xfId="4328"/>
    <cellStyle name="Comma 5 2 7 2 3 2" xfId="12962"/>
    <cellStyle name="Comma 5 2 7 2 3 3" xfId="12961"/>
    <cellStyle name="Comma 5 2 7 2 3 4" xfId="25231"/>
    <cellStyle name="Comma 5 2 7 2 4" xfId="12963"/>
    <cellStyle name="Comma 5 2 7 2 5" xfId="12964"/>
    <cellStyle name="Comma 5 2 7 2 6" xfId="12965"/>
    <cellStyle name="Comma 5 2 7 2 7" xfId="12966"/>
    <cellStyle name="Comma 5 2 7 2 8" xfId="12967"/>
    <cellStyle name="Comma 5 2 7 2 9" xfId="12968"/>
    <cellStyle name="Comma 5 2 7 3" xfId="2919"/>
    <cellStyle name="Comma 5 2 7 3 2" xfId="12970"/>
    <cellStyle name="Comma 5 2 7 3 3" xfId="12969"/>
    <cellStyle name="Comma 5 2 7 3 4" xfId="23848"/>
    <cellStyle name="Comma 5 2 7 4" xfId="4327"/>
    <cellStyle name="Comma 5 2 7 4 2" xfId="12972"/>
    <cellStyle name="Comma 5 2 7 4 3" xfId="12971"/>
    <cellStyle name="Comma 5 2 7 4 4" xfId="25230"/>
    <cellStyle name="Comma 5 2 7 5" xfId="12973"/>
    <cellStyle name="Comma 5 2 7 6" xfId="12974"/>
    <cellStyle name="Comma 5 2 7 7" xfId="12975"/>
    <cellStyle name="Comma 5 2 7 8" xfId="12976"/>
    <cellStyle name="Comma 5 2 7 9" xfId="12977"/>
    <cellStyle name="Comma 5 2 8" xfId="731"/>
    <cellStyle name="Comma 5 2 8 10" xfId="12979"/>
    <cellStyle name="Comma 5 2 8 11" xfId="12978"/>
    <cellStyle name="Comma 5 2 8 12" xfId="20204"/>
    <cellStyle name="Comma 5 2 8 12 2" xfId="36254"/>
    <cellStyle name="Comma 5 2 8 13" xfId="21700"/>
    <cellStyle name="Comma 5 2 8 2" xfId="1608"/>
    <cellStyle name="Comma 5 2 8 2 10" xfId="12980"/>
    <cellStyle name="Comma 5 2 8 2 11" xfId="20952"/>
    <cellStyle name="Comma 5 2 8 2 12" xfId="22539"/>
    <cellStyle name="Comma 5 2 8 2 2" xfId="2922"/>
    <cellStyle name="Comma 5 2 8 2 2 2" xfId="12982"/>
    <cellStyle name="Comma 5 2 8 2 2 3" xfId="12981"/>
    <cellStyle name="Comma 5 2 8 2 2 4" xfId="23851"/>
    <cellStyle name="Comma 5 2 8 2 3" xfId="4330"/>
    <cellStyle name="Comma 5 2 8 2 3 2" xfId="12984"/>
    <cellStyle name="Comma 5 2 8 2 3 3" xfId="12983"/>
    <cellStyle name="Comma 5 2 8 2 3 4" xfId="25233"/>
    <cellStyle name="Comma 5 2 8 2 4" xfId="12985"/>
    <cellStyle name="Comma 5 2 8 2 5" xfId="12986"/>
    <cellStyle name="Comma 5 2 8 2 6" xfId="12987"/>
    <cellStyle name="Comma 5 2 8 2 7" xfId="12988"/>
    <cellStyle name="Comma 5 2 8 2 8" xfId="12989"/>
    <cellStyle name="Comma 5 2 8 2 9" xfId="12990"/>
    <cellStyle name="Comma 5 2 8 3" xfId="2921"/>
    <cellStyle name="Comma 5 2 8 3 2" xfId="12992"/>
    <cellStyle name="Comma 5 2 8 3 3" xfId="12991"/>
    <cellStyle name="Comma 5 2 8 3 4" xfId="23850"/>
    <cellStyle name="Comma 5 2 8 4" xfId="4329"/>
    <cellStyle name="Comma 5 2 8 4 2" xfId="12994"/>
    <cellStyle name="Comma 5 2 8 4 3" xfId="12993"/>
    <cellStyle name="Comma 5 2 8 4 4" xfId="25232"/>
    <cellStyle name="Comma 5 2 8 5" xfId="12995"/>
    <cellStyle name="Comma 5 2 8 6" xfId="12996"/>
    <cellStyle name="Comma 5 2 8 7" xfId="12997"/>
    <cellStyle name="Comma 5 2 8 8" xfId="12998"/>
    <cellStyle name="Comma 5 2 8 9" xfId="12999"/>
    <cellStyle name="Comma 5 2 9" xfId="850"/>
    <cellStyle name="Comma 5 2 9 10" xfId="13001"/>
    <cellStyle name="Comma 5 2 9 11" xfId="13000"/>
    <cellStyle name="Comma 5 2 9 12" xfId="20316"/>
    <cellStyle name="Comma 5 2 9 12 2" xfId="36366"/>
    <cellStyle name="Comma 5 2 9 13" xfId="21812"/>
    <cellStyle name="Comma 5 2 9 2" xfId="1609"/>
    <cellStyle name="Comma 5 2 9 2 10" xfId="13002"/>
    <cellStyle name="Comma 5 2 9 2 11" xfId="21064"/>
    <cellStyle name="Comma 5 2 9 2 12" xfId="22540"/>
    <cellStyle name="Comma 5 2 9 2 2" xfId="2924"/>
    <cellStyle name="Comma 5 2 9 2 2 2" xfId="13004"/>
    <cellStyle name="Comma 5 2 9 2 2 3" xfId="13003"/>
    <cellStyle name="Comma 5 2 9 2 2 4" xfId="23853"/>
    <cellStyle name="Comma 5 2 9 2 3" xfId="4332"/>
    <cellStyle name="Comma 5 2 9 2 3 2" xfId="13006"/>
    <cellStyle name="Comma 5 2 9 2 3 3" xfId="13005"/>
    <cellStyle name="Comma 5 2 9 2 3 4" xfId="25235"/>
    <cellStyle name="Comma 5 2 9 2 4" xfId="13007"/>
    <cellStyle name="Comma 5 2 9 2 5" xfId="13008"/>
    <cellStyle name="Comma 5 2 9 2 6" xfId="13009"/>
    <cellStyle name="Comma 5 2 9 2 7" xfId="13010"/>
    <cellStyle name="Comma 5 2 9 2 8" xfId="13011"/>
    <cellStyle name="Comma 5 2 9 2 9" xfId="13012"/>
    <cellStyle name="Comma 5 2 9 3" xfId="2923"/>
    <cellStyle name="Comma 5 2 9 3 2" xfId="13014"/>
    <cellStyle name="Comma 5 2 9 3 3" xfId="13013"/>
    <cellStyle name="Comma 5 2 9 3 4" xfId="23852"/>
    <cellStyle name="Comma 5 2 9 4" xfId="4331"/>
    <cellStyle name="Comma 5 2 9 4 2" xfId="13016"/>
    <cellStyle name="Comma 5 2 9 4 3" xfId="13015"/>
    <cellStyle name="Comma 5 2 9 4 4" xfId="25234"/>
    <cellStyle name="Comma 5 2 9 5" xfId="13017"/>
    <cellStyle name="Comma 5 2 9 6" xfId="13018"/>
    <cellStyle name="Comma 5 2 9 7" xfId="13019"/>
    <cellStyle name="Comma 5 2 9 8" xfId="13020"/>
    <cellStyle name="Comma 5 2 9 9" xfId="13021"/>
    <cellStyle name="Comma 5 20" xfId="13022"/>
    <cellStyle name="Comma 5 21" xfId="13023"/>
    <cellStyle name="Comma 5 22" xfId="12239"/>
    <cellStyle name="Comma 5 23" xfId="19836"/>
    <cellStyle name="Comma 5 23 2" xfId="35886"/>
    <cellStyle name="Comma 5 24" xfId="21332"/>
    <cellStyle name="Comma 5 3" xfId="251"/>
    <cellStyle name="Comma 5 3 10" xfId="1610"/>
    <cellStyle name="Comma 5 3 10 10" xfId="13025"/>
    <cellStyle name="Comma 5 3 10 11" xfId="20602"/>
    <cellStyle name="Comma 5 3 10 12" xfId="22541"/>
    <cellStyle name="Comma 5 3 10 2" xfId="2926"/>
    <cellStyle name="Comma 5 3 10 2 2" xfId="13027"/>
    <cellStyle name="Comma 5 3 10 2 3" xfId="13026"/>
    <cellStyle name="Comma 5 3 10 2 4" xfId="23855"/>
    <cellStyle name="Comma 5 3 10 3" xfId="4334"/>
    <cellStyle name="Comma 5 3 10 3 2" xfId="13029"/>
    <cellStyle name="Comma 5 3 10 3 3" xfId="13028"/>
    <cellStyle name="Comma 5 3 10 3 4" xfId="25237"/>
    <cellStyle name="Comma 5 3 10 4" xfId="13030"/>
    <cellStyle name="Comma 5 3 10 5" xfId="13031"/>
    <cellStyle name="Comma 5 3 10 6" xfId="13032"/>
    <cellStyle name="Comma 5 3 10 7" xfId="13033"/>
    <cellStyle name="Comma 5 3 10 8" xfId="13034"/>
    <cellStyle name="Comma 5 3 10 9" xfId="13035"/>
    <cellStyle name="Comma 5 3 11" xfId="2925"/>
    <cellStyle name="Comma 5 3 11 10" xfId="13036"/>
    <cellStyle name="Comma 5 3 11 11" xfId="23854"/>
    <cellStyle name="Comma 5 3 11 2" xfId="13037"/>
    <cellStyle name="Comma 5 3 11 2 2" xfId="13038"/>
    <cellStyle name="Comma 5 3 11 3" xfId="13039"/>
    <cellStyle name="Comma 5 3 11 3 2" xfId="13040"/>
    <cellStyle name="Comma 5 3 11 4" xfId="13041"/>
    <cellStyle name="Comma 5 3 11 5" xfId="13042"/>
    <cellStyle name="Comma 5 3 11 6" xfId="13043"/>
    <cellStyle name="Comma 5 3 11 7" xfId="13044"/>
    <cellStyle name="Comma 5 3 11 8" xfId="13045"/>
    <cellStyle name="Comma 5 3 11 9" xfId="13046"/>
    <cellStyle name="Comma 5 3 12" xfId="4333"/>
    <cellStyle name="Comma 5 3 12 2" xfId="13048"/>
    <cellStyle name="Comma 5 3 12 3" xfId="13047"/>
    <cellStyle name="Comma 5 3 12 4" xfId="25236"/>
    <cellStyle name="Comma 5 3 13" xfId="13049"/>
    <cellStyle name="Comma 5 3 13 2" xfId="13050"/>
    <cellStyle name="Comma 5 3 14" xfId="13051"/>
    <cellStyle name="Comma 5 3 15" xfId="13052"/>
    <cellStyle name="Comma 5 3 16" xfId="13053"/>
    <cellStyle name="Comma 5 3 17" xfId="13054"/>
    <cellStyle name="Comma 5 3 18" xfId="13055"/>
    <cellStyle name="Comma 5 3 19" xfId="13056"/>
    <cellStyle name="Comma 5 3 2" xfId="271"/>
    <cellStyle name="Comma 5 3 2 10" xfId="4335"/>
    <cellStyle name="Comma 5 3 2 10 10" xfId="13058"/>
    <cellStyle name="Comma 5 3 2 10 11" xfId="25238"/>
    <cellStyle name="Comma 5 3 2 10 2" xfId="13059"/>
    <cellStyle name="Comma 5 3 2 10 2 2" xfId="13060"/>
    <cellStyle name="Comma 5 3 2 10 3" xfId="13061"/>
    <cellStyle name="Comma 5 3 2 10 3 2" xfId="13062"/>
    <cellStyle name="Comma 5 3 2 10 4" xfId="13063"/>
    <cellStyle name="Comma 5 3 2 10 5" xfId="13064"/>
    <cellStyle name="Comma 5 3 2 10 6" xfId="13065"/>
    <cellStyle name="Comma 5 3 2 10 7" xfId="13066"/>
    <cellStyle name="Comma 5 3 2 10 8" xfId="13067"/>
    <cellStyle name="Comma 5 3 2 10 9" xfId="13068"/>
    <cellStyle name="Comma 5 3 2 11" xfId="13069"/>
    <cellStyle name="Comma 5 3 2 11 2" xfId="13070"/>
    <cellStyle name="Comma 5 3 2 12" xfId="13071"/>
    <cellStyle name="Comma 5 3 2 12 2" xfId="13072"/>
    <cellStyle name="Comma 5 3 2 13" xfId="13073"/>
    <cellStyle name="Comma 5 3 2 14" xfId="13074"/>
    <cellStyle name="Comma 5 3 2 15" xfId="13075"/>
    <cellStyle name="Comma 5 3 2 16" xfId="13076"/>
    <cellStyle name="Comma 5 3 2 17" xfId="13077"/>
    <cellStyle name="Comma 5 3 2 18" xfId="13078"/>
    <cellStyle name="Comma 5 3 2 19" xfId="13057"/>
    <cellStyle name="Comma 5 3 2 2" xfId="523"/>
    <cellStyle name="Comma 5 3 2 2 10" xfId="13080"/>
    <cellStyle name="Comma 5 3 2 2 11" xfId="13079"/>
    <cellStyle name="Comma 5 3 2 2 12" xfId="20014"/>
    <cellStyle name="Comma 5 3 2 2 12 2" xfId="36064"/>
    <cellStyle name="Comma 5 3 2 2 13" xfId="21510"/>
    <cellStyle name="Comma 5 3 2 2 2" xfId="1611"/>
    <cellStyle name="Comma 5 3 2 2 2 10" xfId="13081"/>
    <cellStyle name="Comma 5 3 2 2 2 11" xfId="20762"/>
    <cellStyle name="Comma 5 3 2 2 2 12" xfId="22542"/>
    <cellStyle name="Comma 5 3 2 2 2 2" xfId="2929"/>
    <cellStyle name="Comma 5 3 2 2 2 2 2" xfId="13083"/>
    <cellStyle name="Comma 5 3 2 2 2 2 3" xfId="13082"/>
    <cellStyle name="Comma 5 3 2 2 2 2 4" xfId="23858"/>
    <cellStyle name="Comma 5 3 2 2 2 3" xfId="4337"/>
    <cellStyle name="Comma 5 3 2 2 2 3 2" xfId="13085"/>
    <cellStyle name="Comma 5 3 2 2 2 3 3" xfId="13084"/>
    <cellStyle name="Comma 5 3 2 2 2 3 4" xfId="25240"/>
    <cellStyle name="Comma 5 3 2 2 2 4" xfId="13086"/>
    <cellStyle name="Comma 5 3 2 2 2 5" xfId="13087"/>
    <cellStyle name="Comma 5 3 2 2 2 6" xfId="13088"/>
    <cellStyle name="Comma 5 3 2 2 2 7" xfId="13089"/>
    <cellStyle name="Comma 5 3 2 2 2 8" xfId="13090"/>
    <cellStyle name="Comma 5 3 2 2 2 9" xfId="13091"/>
    <cellStyle name="Comma 5 3 2 2 3" xfId="2928"/>
    <cellStyle name="Comma 5 3 2 2 3 2" xfId="13093"/>
    <cellStyle name="Comma 5 3 2 2 3 3" xfId="13092"/>
    <cellStyle name="Comma 5 3 2 2 3 4" xfId="23857"/>
    <cellStyle name="Comma 5 3 2 2 4" xfId="4336"/>
    <cellStyle name="Comma 5 3 2 2 4 2" xfId="13095"/>
    <cellStyle name="Comma 5 3 2 2 4 3" xfId="13094"/>
    <cellStyle name="Comma 5 3 2 2 4 4" xfId="25239"/>
    <cellStyle name="Comma 5 3 2 2 5" xfId="13096"/>
    <cellStyle name="Comma 5 3 2 2 6" xfId="13097"/>
    <cellStyle name="Comma 5 3 2 2 7" xfId="13098"/>
    <cellStyle name="Comma 5 3 2 2 8" xfId="13099"/>
    <cellStyle name="Comma 5 3 2 2 9" xfId="13100"/>
    <cellStyle name="Comma 5 3 2 20" xfId="19874"/>
    <cellStyle name="Comma 5 3 2 20 2" xfId="35924"/>
    <cellStyle name="Comma 5 3 2 21" xfId="21370"/>
    <cellStyle name="Comma 5 3 2 3" xfId="648"/>
    <cellStyle name="Comma 5 3 2 3 10" xfId="13102"/>
    <cellStyle name="Comma 5 3 2 3 11" xfId="13101"/>
    <cellStyle name="Comma 5 3 2 3 12" xfId="20126"/>
    <cellStyle name="Comma 5 3 2 3 12 2" xfId="36176"/>
    <cellStyle name="Comma 5 3 2 3 13" xfId="21622"/>
    <cellStyle name="Comma 5 3 2 3 2" xfId="1612"/>
    <cellStyle name="Comma 5 3 2 3 2 10" xfId="13103"/>
    <cellStyle name="Comma 5 3 2 3 2 11" xfId="20874"/>
    <cellStyle name="Comma 5 3 2 3 2 12" xfId="22543"/>
    <cellStyle name="Comma 5 3 2 3 2 2" xfId="2931"/>
    <cellStyle name="Comma 5 3 2 3 2 2 2" xfId="13105"/>
    <cellStyle name="Comma 5 3 2 3 2 2 3" xfId="13104"/>
    <cellStyle name="Comma 5 3 2 3 2 2 4" xfId="23860"/>
    <cellStyle name="Comma 5 3 2 3 2 3" xfId="4339"/>
    <cellStyle name="Comma 5 3 2 3 2 3 2" xfId="13107"/>
    <cellStyle name="Comma 5 3 2 3 2 3 3" xfId="13106"/>
    <cellStyle name="Comma 5 3 2 3 2 3 4" xfId="25242"/>
    <cellStyle name="Comma 5 3 2 3 2 4" xfId="13108"/>
    <cellStyle name="Comma 5 3 2 3 2 5" xfId="13109"/>
    <cellStyle name="Comma 5 3 2 3 2 6" xfId="13110"/>
    <cellStyle name="Comma 5 3 2 3 2 7" xfId="13111"/>
    <cellStyle name="Comma 5 3 2 3 2 8" xfId="13112"/>
    <cellStyle name="Comma 5 3 2 3 2 9" xfId="13113"/>
    <cellStyle name="Comma 5 3 2 3 3" xfId="2930"/>
    <cellStyle name="Comma 5 3 2 3 3 2" xfId="13115"/>
    <cellStyle name="Comma 5 3 2 3 3 3" xfId="13114"/>
    <cellStyle name="Comma 5 3 2 3 3 4" xfId="23859"/>
    <cellStyle name="Comma 5 3 2 3 4" xfId="4338"/>
    <cellStyle name="Comma 5 3 2 3 4 2" xfId="13117"/>
    <cellStyle name="Comma 5 3 2 3 4 3" xfId="13116"/>
    <cellStyle name="Comma 5 3 2 3 4 4" xfId="25241"/>
    <cellStyle name="Comma 5 3 2 3 5" xfId="13118"/>
    <cellStyle name="Comma 5 3 2 3 6" xfId="13119"/>
    <cellStyle name="Comma 5 3 2 3 7" xfId="13120"/>
    <cellStyle name="Comma 5 3 2 3 8" xfId="13121"/>
    <cellStyle name="Comma 5 3 2 3 9" xfId="13122"/>
    <cellStyle name="Comma 5 3 2 4" xfId="770"/>
    <cellStyle name="Comma 5 3 2 4 10" xfId="13124"/>
    <cellStyle name="Comma 5 3 2 4 11" xfId="13123"/>
    <cellStyle name="Comma 5 3 2 4 12" xfId="20240"/>
    <cellStyle name="Comma 5 3 2 4 12 2" xfId="36290"/>
    <cellStyle name="Comma 5 3 2 4 13" xfId="21736"/>
    <cellStyle name="Comma 5 3 2 4 2" xfId="1613"/>
    <cellStyle name="Comma 5 3 2 4 2 10" xfId="13125"/>
    <cellStyle name="Comma 5 3 2 4 2 11" xfId="20988"/>
    <cellStyle name="Comma 5 3 2 4 2 12" xfId="22544"/>
    <cellStyle name="Comma 5 3 2 4 2 2" xfId="2933"/>
    <cellStyle name="Comma 5 3 2 4 2 2 2" xfId="13127"/>
    <cellStyle name="Comma 5 3 2 4 2 2 3" xfId="13126"/>
    <cellStyle name="Comma 5 3 2 4 2 2 4" xfId="23862"/>
    <cellStyle name="Comma 5 3 2 4 2 3" xfId="4341"/>
    <cellStyle name="Comma 5 3 2 4 2 3 2" xfId="13129"/>
    <cellStyle name="Comma 5 3 2 4 2 3 3" xfId="13128"/>
    <cellStyle name="Comma 5 3 2 4 2 3 4" xfId="25244"/>
    <cellStyle name="Comma 5 3 2 4 2 4" xfId="13130"/>
    <cellStyle name="Comma 5 3 2 4 2 5" xfId="13131"/>
    <cellStyle name="Comma 5 3 2 4 2 6" xfId="13132"/>
    <cellStyle name="Comma 5 3 2 4 2 7" xfId="13133"/>
    <cellStyle name="Comma 5 3 2 4 2 8" xfId="13134"/>
    <cellStyle name="Comma 5 3 2 4 2 9" xfId="13135"/>
    <cellStyle name="Comma 5 3 2 4 3" xfId="2932"/>
    <cellStyle name="Comma 5 3 2 4 3 2" xfId="13137"/>
    <cellStyle name="Comma 5 3 2 4 3 3" xfId="13136"/>
    <cellStyle name="Comma 5 3 2 4 3 4" xfId="23861"/>
    <cellStyle name="Comma 5 3 2 4 4" xfId="4340"/>
    <cellStyle name="Comma 5 3 2 4 4 2" xfId="13139"/>
    <cellStyle name="Comma 5 3 2 4 4 3" xfId="13138"/>
    <cellStyle name="Comma 5 3 2 4 4 4" xfId="25243"/>
    <cellStyle name="Comma 5 3 2 4 5" xfId="13140"/>
    <cellStyle name="Comma 5 3 2 4 6" xfId="13141"/>
    <cellStyle name="Comma 5 3 2 4 7" xfId="13142"/>
    <cellStyle name="Comma 5 3 2 4 8" xfId="13143"/>
    <cellStyle name="Comma 5 3 2 4 9" xfId="13144"/>
    <cellStyle name="Comma 5 3 2 5" xfId="889"/>
    <cellStyle name="Comma 5 3 2 5 10" xfId="13146"/>
    <cellStyle name="Comma 5 3 2 5 11" xfId="13145"/>
    <cellStyle name="Comma 5 3 2 5 12" xfId="20352"/>
    <cellStyle name="Comma 5 3 2 5 12 2" xfId="36402"/>
    <cellStyle name="Comma 5 3 2 5 13" xfId="21848"/>
    <cellStyle name="Comma 5 3 2 5 2" xfId="1614"/>
    <cellStyle name="Comma 5 3 2 5 2 10" xfId="13147"/>
    <cellStyle name="Comma 5 3 2 5 2 11" xfId="21100"/>
    <cellStyle name="Comma 5 3 2 5 2 12" xfId="22545"/>
    <cellStyle name="Comma 5 3 2 5 2 2" xfId="2935"/>
    <cellStyle name="Comma 5 3 2 5 2 2 2" xfId="13149"/>
    <cellStyle name="Comma 5 3 2 5 2 2 3" xfId="13148"/>
    <cellStyle name="Comma 5 3 2 5 2 2 4" xfId="23864"/>
    <cellStyle name="Comma 5 3 2 5 2 3" xfId="4343"/>
    <cellStyle name="Comma 5 3 2 5 2 3 2" xfId="13151"/>
    <cellStyle name="Comma 5 3 2 5 2 3 3" xfId="13150"/>
    <cellStyle name="Comma 5 3 2 5 2 3 4" xfId="25246"/>
    <cellStyle name="Comma 5 3 2 5 2 4" xfId="13152"/>
    <cellStyle name="Comma 5 3 2 5 2 5" xfId="13153"/>
    <cellStyle name="Comma 5 3 2 5 2 6" xfId="13154"/>
    <cellStyle name="Comma 5 3 2 5 2 7" xfId="13155"/>
    <cellStyle name="Comma 5 3 2 5 2 8" xfId="13156"/>
    <cellStyle name="Comma 5 3 2 5 2 9" xfId="13157"/>
    <cellStyle name="Comma 5 3 2 5 3" xfId="2934"/>
    <cellStyle name="Comma 5 3 2 5 3 2" xfId="13159"/>
    <cellStyle name="Comma 5 3 2 5 3 3" xfId="13158"/>
    <cellStyle name="Comma 5 3 2 5 3 4" xfId="23863"/>
    <cellStyle name="Comma 5 3 2 5 4" xfId="4342"/>
    <cellStyle name="Comma 5 3 2 5 4 2" xfId="13161"/>
    <cellStyle name="Comma 5 3 2 5 4 3" xfId="13160"/>
    <cellStyle name="Comma 5 3 2 5 4 4" xfId="25245"/>
    <cellStyle name="Comma 5 3 2 5 5" xfId="13162"/>
    <cellStyle name="Comma 5 3 2 5 6" xfId="13163"/>
    <cellStyle name="Comma 5 3 2 5 7" xfId="13164"/>
    <cellStyle name="Comma 5 3 2 5 8" xfId="13165"/>
    <cellStyle name="Comma 5 3 2 5 9" xfId="13166"/>
    <cellStyle name="Comma 5 3 2 6" xfId="1006"/>
    <cellStyle name="Comma 5 3 2 6 10" xfId="13168"/>
    <cellStyle name="Comma 5 3 2 6 11" xfId="13167"/>
    <cellStyle name="Comma 5 3 2 6 12" xfId="20466"/>
    <cellStyle name="Comma 5 3 2 6 12 2" xfId="36516"/>
    <cellStyle name="Comma 5 3 2 6 13" xfId="21962"/>
    <cellStyle name="Comma 5 3 2 6 2" xfId="1615"/>
    <cellStyle name="Comma 5 3 2 6 2 10" xfId="13169"/>
    <cellStyle name="Comma 5 3 2 6 2 11" xfId="21214"/>
    <cellStyle name="Comma 5 3 2 6 2 12" xfId="22546"/>
    <cellStyle name="Comma 5 3 2 6 2 2" xfId="2937"/>
    <cellStyle name="Comma 5 3 2 6 2 2 2" xfId="13171"/>
    <cellStyle name="Comma 5 3 2 6 2 2 3" xfId="13170"/>
    <cellStyle name="Comma 5 3 2 6 2 2 4" xfId="23866"/>
    <cellStyle name="Comma 5 3 2 6 2 3" xfId="4345"/>
    <cellStyle name="Comma 5 3 2 6 2 3 2" xfId="13173"/>
    <cellStyle name="Comma 5 3 2 6 2 3 3" xfId="13172"/>
    <cellStyle name="Comma 5 3 2 6 2 3 4" xfId="25248"/>
    <cellStyle name="Comma 5 3 2 6 2 4" xfId="13174"/>
    <cellStyle name="Comma 5 3 2 6 2 5" xfId="13175"/>
    <cellStyle name="Comma 5 3 2 6 2 6" xfId="13176"/>
    <cellStyle name="Comma 5 3 2 6 2 7" xfId="13177"/>
    <cellStyle name="Comma 5 3 2 6 2 8" xfId="13178"/>
    <cellStyle name="Comma 5 3 2 6 2 9" xfId="13179"/>
    <cellStyle name="Comma 5 3 2 6 3" xfId="2936"/>
    <cellStyle name="Comma 5 3 2 6 3 2" xfId="13181"/>
    <cellStyle name="Comma 5 3 2 6 3 3" xfId="13180"/>
    <cellStyle name="Comma 5 3 2 6 3 4" xfId="23865"/>
    <cellStyle name="Comma 5 3 2 6 4" xfId="4344"/>
    <cellStyle name="Comma 5 3 2 6 4 2" xfId="13183"/>
    <cellStyle name="Comma 5 3 2 6 4 3" xfId="13182"/>
    <cellStyle name="Comma 5 3 2 6 4 4" xfId="25247"/>
    <cellStyle name="Comma 5 3 2 6 5" xfId="13184"/>
    <cellStyle name="Comma 5 3 2 6 6" xfId="13185"/>
    <cellStyle name="Comma 5 3 2 6 7" xfId="13186"/>
    <cellStyle name="Comma 5 3 2 6 8" xfId="13187"/>
    <cellStyle name="Comma 5 3 2 6 9" xfId="13188"/>
    <cellStyle name="Comma 5 3 2 7" xfId="458"/>
    <cellStyle name="Comma 5 3 2 7 10" xfId="13190"/>
    <cellStyle name="Comma 5 3 2 7 11" xfId="13189"/>
    <cellStyle name="Comma 5 3 2 7 12" xfId="19959"/>
    <cellStyle name="Comma 5 3 2 7 12 2" xfId="36009"/>
    <cellStyle name="Comma 5 3 2 7 13" xfId="21455"/>
    <cellStyle name="Comma 5 3 2 7 2" xfId="1616"/>
    <cellStyle name="Comma 5 3 2 7 2 10" xfId="13191"/>
    <cellStyle name="Comma 5 3 2 7 2 11" xfId="20707"/>
    <cellStyle name="Comma 5 3 2 7 2 12" xfId="22547"/>
    <cellStyle name="Comma 5 3 2 7 2 2" xfId="2939"/>
    <cellStyle name="Comma 5 3 2 7 2 2 2" xfId="13193"/>
    <cellStyle name="Comma 5 3 2 7 2 2 3" xfId="13192"/>
    <cellStyle name="Comma 5 3 2 7 2 2 4" xfId="23868"/>
    <cellStyle name="Comma 5 3 2 7 2 3" xfId="4347"/>
    <cellStyle name="Comma 5 3 2 7 2 3 2" xfId="13195"/>
    <cellStyle name="Comma 5 3 2 7 2 3 3" xfId="13194"/>
    <cellStyle name="Comma 5 3 2 7 2 3 4" xfId="25250"/>
    <cellStyle name="Comma 5 3 2 7 2 4" xfId="13196"/>
    <cellStyle name="Comma 5 3 2 7 2 5" xfId="13197"/>
    <cellStyle name="Comma 5 3 2 7 2 6" xfId="13198"/>
    <cellStyle name="Comma 5 3 2 7 2 7" xfId="13199"/>
    <cellStyle name="Comma 5 3 2 7 2 8" xfId="13200"/>
    <cellStyle name="Comma 5 3 2 7 2 9" xfId="13201"/>
    <cellStyle name="Comma 5 3 2 7 3" xfId="2938"/>
    <cellStyle name="Comma 5 3 2 7 3 2" xfId="13203"/>
    <cellStyle name="Comma 5 3 2 7 3 3" xfId="13202"/>
    <cellStyle name="Comma 5 3 2 7 3 4" xfId="23867"/>
    <cellStyle name="Comma 5 3 2 7 4" xfId="4346"/>
    <cellStyle name="Comma 5 3 2 7 4 2" xfId="13205"/>
    <cellStyle name="Comma 5 3 2 7 4 3" xfId="13204"/>
    <cellStyle name="Comma 5 3 2 7 4 4" xfId="25249"/>
    <cellStyle name="Comma 5 3 2 7 5" xfId="13206"/>
    <cellStyle name="Comma 5 3 2 7 6" xfId="13207"/>
    <cellStyle name="Comma 5 3 2 7 7" xfId="13208"/>
    <cellStyle name="Comma 5 3 2 7 8" xfId="13209"/>
    <cellStyle name="Comma 5 3 2 7 9" xfId="13210"/>
    <cellStyle name="Comma 5 3 2 8" xfId="1617"/>
    <cellStyle name="Comma 5 3 2 8 10" xfId="13211"/>
    <cellStyle name="Comma 5 3 2 8 11" xfId="20622"/>
    <cellStyle name="Comma 5 3 2 8 12" xfId="22548"/>
    <cellStyle name="Comma 5 3 2 8 2" xfId="2940"/>
    <cellStyle name="Comma 5 3 2 8 2 2" xfId="13213"/>
    <cellStyle name="Comma 5 3 2 8 2 3" xfId="13212"/>
    <cellStyle name="Comma 5 3 2 8 2 4" xfId="23869"/>
    <cellStyle name="Comma 5 3 2 8 3" xfId="4348"/>
    <cellStyle name="Comma 5 3 2 8 3 2" xfId="13215"/>
    <cellStyle name="Comma 5 3 2 8 3 3" xfId="13214"/>
    <cellStyle name="Comma 5 3 2 8 3 4" xfId="25251"/>
    <cellStyle name="Comma 5 3 2 8 4" xfId="13216"/>
    <cellStyle name="Comma 5 3 2 8 5" xfId="13217"/>
    <cellStyle name="Comma 5 3 2 8 6" xfId="13218"/>
    <cellStyle name="Comma 5 3 2 8 7" xfId="13219"/>
    <cellStyle name="Comma 5 3 2 8 8" xfId="13220"/>
    <cellStyle name="Comma 5 3 2 8 9" xfId="13221"/>
    <cellStyle name="Comma 5 3 2 9" xfId="2927"/>
    <cellStyle name="Comma 5 3 2 9 10" xfId="13222"/>
    <cellStyle name="Comma 5 3 2 9 11" xfId="23856"/>
    <cellStyle name="Comma 5 3 2 9 2" xfId="13223"/>
    <cellStyle name="Comma 5 3 2 9 2 2" xfId="13224"/>
    <cellStyle name="Comma 5 3 2 9 3" xfId="13225"/>
    <cellStyle name="Comma 5 3 2 9 3 2" xfId="13226"/>
    <cellStyle name="Comma 5 3 2 9 4" xfId="13227"/>
    <cellStyle name="Comma 5 3 2 9 5" xfId="13228"/>
    <cellStyle name="Comma 5 3 2 9 6" xfId="13229"/>
    <cellStyle name="Comma 5 3 2 9 7" xfId="13230"/>
    <cellStyle name="Comma 5 3 2 9 8" xfId="13231"/>
    <cellStyle name="Comma 5 3 2 9 9" xfId="13232"/>
    <cellStyle name="Comma 5 3 20" xfId="13024"/>
    <cellStyle name="Comma 5 3 21" xfId="19854"/>
    <cellStyle name="Comma 5 3 21 2" xfId="35904"/>
    <cellStyle name="Comma 5 3 22" xfId="21350"/>
    <cellStyle name="Comma 5 3 3" xfId="317"/>
    <cellStyle name="Comma 5 3 3 10" xfId="4349"/>
    <cellStyle name="Comma 5 3 3 10 2" xfId="13234"/>
    <cellStyle name="Comma 5 3 3 10 3" xfId="25252"/>
    <cellStyle name="Comma 5 3 3 11" xfId="13233"/>
    <cellStyle name="Comma 5 3 3 12" xfId="19917"/>
    <cellStyle name="Comma 5 3 3 12 2" xfId="35967"/>
    <cellStyle name="Comma 5 3 3 13" xfId="21413"/>
    <cellStyle name="Comma 5 3 3 2" xfId="569"/>
    <cellStyle name="Comma 5 3 3 2 10" xfId="13235"/>
    <cellStyle name="Comma 5 3 3 2 11" xfId="20059"/>
    <cellStyle name="Comma 5 3 3 2 11 2" xfId="36109"/>
    <cellStyle name="Comma 5 3 3 2 12" xfId="21555"/>
    <cellStyle name="Comma 5 3 3 2 2" xfId="1618"/>
    <cellStyle name="Comma 5 3 3 2 2 2" xfId="2943"/>
    <cellStyle name="Comma 5 3 3 2 2 2 2" xfId="13237"/>
    <cellStyle name="Comma 5 3 3 2 2 2 3" xfId="23872"/>
    <cellStyle name="Comma 5 3 3 2 2 3" xfId="4351"/>
    <cellStyle name="Comma 5 3 3 2 2 3 2" xfId="25254"/>
    <cellStyle name="Comma 5 3 3 2 2 4" xfId="13236"/>
    <cellStyle name="Comma 5 3 3 2 2 5" xfId="20807"/>
    <cellStyle name="Comma 5 3 3 2 2 6" xfId="22549"/>
    <cellStyle name="Comma 5 3 3 2 3" xfId="2942"/>
    <cellStyle name="Comma 5 3 3 2 3 2" xfId="13239"/>
    <cellStyle name="Comma 5 3 3 2 3 3" xfId="13238"/>
    <cellStyle name="Comma 5 3 3 2 3 4" xfId="23871"/>
    <cellStyle name="Comma 5 3 3 2 4" xfId="4350"/>
    <cellStyle name="Comma 5 3 3 2 4 2" xfId="13240"/>
    <cellStyle name="Comma 5 3 3 2 4 3" xfId="25253"/>
    <cellStyle name="Comma 5 3 3 2 5" xfId="13241"/>
    <cellStyle name="Comma 5 3 3 2 6" xfId="13242"/>
    <cellStyle name="Comma 5 3 3 2 7" xfId="13243"/>
    <cellStyle name="Comma 5 3 3 2 8" xfId="13244"/>
    <cellStyle name="Comma 5 3 3 2 9" xfId="13245"/>
    <cellStyle name="Comma 5 3 3 3" xfId="691"/>
    <cellStyle name="Comma 5 3 3 3 2" xfId="1619"/>
    <cellStyle name="Comma 5 3 3 3 2 2" xfId="2945"/>
    <cellStyle name="Comma 5 3 3 3 2 2 2" xfId="23874"/>
    <cellStyle name="Comma 5 3 3 3 2 3" xfId="4353"/>
    <cellStyle name="Comma 5 3 3 3 2 3 2" xfId="25256"/>
    <cellStyle name="Comma 5 3 3 3 2 4" xfId="13247"/>
    <cellStyle name="Comma 5 3 3 3 2 5" xfId="20917"/>
    <cellStyle name="Comma 5 3 3 3 2 6" xfId="22550"/>
    <cellStyle name="Comma 5 3 3 3 3" xfId="2944"/>
    <cellStyle name="Comma 5 3 3 3 3 2" xfId="13248"/>
    <cellStyle name="Comma 5 3 3 3 3 3" xfId="23873"/>
    <cellStyle name="Comma 5 3 3 3 4" xfId="4352"/>
    <cellStyle name="Comma 5 3 3 3 4 2" xfId="25255"/>
    <cellStyle name="Comma 5 3 3 3 5" xfId="13246"/>
    <cellStyle name="Comma 5 3 3 3 6" xfId="20169"/>
    <cellStyle name="Comma 5 3 3 3 6 2" xfId="36219"/>
    <cellStyle name="Comma 5 3 3 3 7" xfId="21665"/>
    <cellStyle name="Comma 5 3 3 4" xfId="814"/>
    <cellStyle name="Comma 5 3 3 4 2" xfId="1620"/>
    <cellStyle name="Comma 5 3 3 4 2 2" xfId="2947"/>
    <cellStyle name="Comma 5 3 3 4 2 2 2" xfId="23876"/>
    <cellStyle name="Comma 5 3 3 4 2 3" xfId="4355"/>
    <cellStyle name="Comma 5 3 3 4 2 3 2" xfId="25258"/>
    <cellStyle name="Comma 5 3 3 4 2 4" xfId="13250"/>
    <cellStyle name="Comma 5 3 3 4 2 5" xfId="21031"/>
    <cellStyle name="Comma 5 3 3 4 2 6" xfId="22551"/>
    <cellStyle name="Comma 5 3 3 4 3" xfId="2946"/>
    <cellStyle name="Comma 5 3 3 4 3 2" xfId="13251"/>
    <cellStyle name="Comma 5 3 3 4 3 3" xfId="23875"/>
    <cellStyle name="Comma 5 3 3 4 4" xfId="4354"/>
    <cellStyle name="Comma 5 3 3 4 4 2" xfId="25257"/>
    <cellStyle name="Comma 5 3 3 4 5" xfId="13249"/>
    <cellStyle name="Comma 5 3 3 4 6" xfId="20283"/>
    <cellStyle name="Comma 5 3 3 4 6 2" xfId="36333"/>
    <cellStyle name="Comma 5 3 3 4 7" xfId="21779"/>
    <cellStyle name="Comma 5 3 3 5" xfId="932"/>
    <cellStyle name="Comma 5 3 3 5 2" xfId="1621"/>
    <cellStyle name="Comma 5 3 3 5 2 2" xfId="2949"/>
    <cellStyle name="Comma 5 3 3 5 2 2 2" xfId="23878"/>
    <cellStyle name="Comma 5 3 3 5 2 3" xfId="4357"/>
    <cellStyle name="Comma 5 3 3 5 2 3 2" xfId="25260"/>
    <cellStyle name="Comma 5 3 3 5 2 4" xfId="13253"/>
    <cellStyle name="Comma 5 3 3 5 2 5" xfId="21143"/>
    <cellStyle name="Comma 5 3 3 5 2 6" xfId="22552"/>
    <cellStyle name="Comma 5 3 3 5 3" xfId="2948"/>
    <cellStyle name="Comma 5 3 3 5 3 2" xfId="23877"/>
    <cellStyle name="Comma 5 3 3 5 4" xfId="4356"/>
    <cellStyle name="Comma 5 3 3 5 4 2" xfId="25259"/>
    <cellStyle name="Comma 5 3 3 5 5" xfId="13252"/>
    <cellStyle name="Comma 5 3 3 5 6" xfId="20395"/>
    <cellStyle name="Comma 5 3 3 5 6 2" xfId="36445"/>
    <cellStyle name="Comma 5 3 3 5 7" xfId="21891"/>
    <cellStyle name="Comma 5 3 3 6" xfId="1051"/>
    <cellStyle name="Comma 5 3 3 6 2" xfId="1622"/>
    <cellStyle name="Comma 5 3 3 6 2 2" xfId="2951"/>
    <cellStyle name="Comma 5 3 3 6 2 2 2" xfId="23880"/>
    <cellStyle name="Comma 5 3 3 6 2 3" xfId="4359"/>
    <cellStyle name="Comma 5 3 3 6 2 3 2" xfId="25262"/>
    <cellStyle name="Comma 5 3 3 6 2 4" xfId="13255"/>
    <cellStyle name="Comma 5 3 3 6 2 5" xfId="21259"/>
    <cellStyle name="Comma 5 3 3 6 2 6" xfId="22553"/>
    <cellStyle name="Comma 5 3 3 6 3" xfId="2950"/>
    <cellStyle name="Comma 5 3 3 6 3 2" xfId="23879"/>
    <cellStyle name="Comma 5 3 3 6 4" xfId="4358"/>
    <cellStyle name="Comma 5 3 3 6 4 2" xfId="25261"/>
    <cellStyle name="Comma 5 3 3 6 5" xfId="13254"/>
    <cellStyle name="Comma 5 3 3 6 6" xfId="20511"/>
    <cellStyle name="Comma 5 3 3 6 6 2" xfId="36561"/>
    <cellStyle name="Comma 5 3 3 6 7" xfId="22007"/>
    <cellStyle name="Comma 5 3 3 7" xfId="949"/>
    <cellStyle name="Comma 5 3 3 7 2" xfId="1623"/>
    <cellStyle name="Comma 5 3 3 7 2 2" xfId="2953"/>
    <cellStyle name="Comma 5 3 3 7 2 2 2" xfId="23882"/>
    <cellStyle name="Comma 5 3 3 7 2 3" xfId="4361"/>
    <cellStyle name="Comma 5 3 3 7 2 3 2" xfId="25264"/>
    <cellStyle name="Comma 5 3 3 7 2 4" xfId="13257"/>
    <cellStyle name="Comma 5 3 3 7 2 5" xfId="21160"/>
    <cellStyle name="Comma 5 3 3 7 2 6" xfId="22554"/>
    <cellStyle name="Comma 5 3 3 7 3" xfId="2952"/>
    <cellStyle name="Comma 5 3 3 7 3 2" xfId="23881"/>
    <cellStyle name="Comma 5 3 3 7 4" xfId="4360"/>
    <cellStyle name="Comma 5 3 3 7 4 2" xfId="25263"/>
    <cellStyle name="Comma 5 3 3 7 5" xfId="13256"/>
    <cellStyle name="Comma 5 3 3 7 6" xfId="20412"/>
    <cellStyle name="Comma 5 3 3 7 6 2" xfId="36462"/>
    <cellStyle name="Comma 5 3 3 7 7" xfId="21908"/>
    <cellStyle name="Comma 5 3 3 8" xfId="1624"/>
    <cellStyle name="Comma 5 3 3 8 2" xfId="2954"/>
    <cellStyle name="Comma 5 3 3 8 2 2" xfId="23883"/>
    <cellStyle name="Comma 5 3 3 8 3" xfId="4362"/>
    <cellStyle name="Comma 5 3 3 8 3 2" xfId="25265"/>
    <cellStyle name="Comma 5 3 3 8 4" xfId="13258"/>
    <cellStyle name="Comma 5 3 3 8 5" xfId="20665"/>
    <cellStyle name="Comma 5 3 3 8 6" xfId="22555"/>
    <cellStyle name="Comma 5 3 3 9" xfId="2941"/>
    <cellStyle name="Comma 5 3 3 9 2" xfId="13259"/>
    <cellStyle name="Comma 5 3 3 9 3" xfId="23870"/>
    <cellStyle name="Comma 5 3 4" xfId="503"/>
    <cellStyle name="Comma 5 3 4 10" xfId="13261"/>
    <cellStyle name="Comma 5 3 4 11" xfId="13260"/>
    <cellStyle name="Comma 5 3 4 12" xfId="19994"/>
    <cellStyle name="Comma 5 3 4 12 2" xfId="36044"/>
    <cellStyle name="Comma 5 3 4 13" xfId="21490"/>
    <cellStyle name="Comma 5 3 4 2" xfId="1625"/>
    <cellStyle name="Comma 5 3 4 2 10" xfId="13262"/>
    <cellStyle name="Comma 5 3 4 2 11" xfId="20742"/>
    <cellStyle name="Comma 5 3 4 2 12" xfId="22556"/>
    <cellStyle name="Comma 5 3 4 2 2" xfId="2956"/>
    <cellStyle name="Comma 5 3 4 2 2 2" xfId="13264"/>
    <cellStyle name="Comma 5 3 4 2 2 3" xfId="13263"/>
    <cellStyle name="Comma 5 3 4 2 2 4" xfId="23885"/>
    <cellStyle name="Comma 5 3 4 2 3" xfId="4364"/>
    <cellStyle name="Comma 5 3 4 2 3 2" xfId="13266"/>
    <cellStyle name="Comma 5 3 4 2 3 3" xfId="13265"/>
    <cellStyle name="Comma 5 3 4 2 3 4" xfId="25267"/>
    <cellStyle name="Comma 5 3 4 2 4" xfId="13267"/>
    <cellStyle name="Comma 5 3 4 2 5" xfId="13268"/>
    <cellStyle name="Comma 5 3 4 2 6" xfId="13269"/>
    <cellStyle name="Comma 5 3 4 2 7" xfId="13270"/>
    <cellStyle name="Comma 5 3 4 2 8" xfId="13271"/>
    <cellStyle name="Comma 5 3 4 2 9" xfId="13272"/>
    <cellStyle name="Comma 5 3 4 3" xfId="2955"/>
    <cellStyle name="Comma 5 3 4 3 2" xfId="13274"/>
    <cellStyle name="Comma 5 3 4 3 3" xfId="13273"/>
    <cellStyle name="Comma 5 3 4 3 4" xfId="23884"/>
    <cellStyle name="Comma 5 3 4 4" xfId="4363"/>
    <cellStyle name="Comma 5 3 4 4 2" xfId="13276"/>
    <cellStyle name="Comma 5 3 4 4 3" xfId="13275"/>
    <cellStyle name="Comma 5 3 4 4 4" xfId="25266"/>
    <cellStyle name="Comma 5 3 4 5" xfId="13277"/>
    <cellStyle name="Comma 5 3 4 6" xfId="13278"/>
    <cellStyle name="Comma 5 3 4 7" xfId="13279"/>
    <cellStyle name="Comma 5 3 4 8" xfId="13280"/>
    <cellStyle name="Comma 5 3 4 9" xfId="13281"/>
    <cellStyle name="Comma 5 3 5" xfId="628"/>
    <cellStyle name="Comma 5 3 5 10" xfId="13283"/>
    <cellStyle name="Comma 5 3 5 11" xfId="13282"/>
    <cellStyle name="Comma 5 3 5 12" xfId="20106"/>
    <cellStyle name="Comma 5 3 5 12 2" xfId="36156"/>
    <cellStyle name="Comma 5 3 5 13" xfId="21602"/>
    <cellStyle name="Comma 5 3 5 2" xfId="1626"/>
    <cellStyle name="Comma 5 3 5 2 10" xfId="13284"/>
    <cellStyle name="Comma 5 3 5 2 11" xfId="20854"/>
    <cellStyle name="Comma 5 3 5 2 12" xfId="22557"/>
    <cellStyle name="Comma 5 3 5 2 2" xfId="2958"/>
    <cellStyle name="Comma 5 3 5 2 2 2" xfId="13286"/>
    <cellStyle name="Comma 5 3 5 2 2 3" xfId="13285"/>
    <cellStyle name="Comma 5 3 5 2 2 4" xfId="23887"/>
    <cellStyle name="Comma 5 3 5 2 3" xfId="4366"/>
    <cellStyle name="Comma 5 3 5 2 3 2" xfId="13288"/>
    <cellStyle name="Comma 5 3 5 2 3 3" xfId="13287"/>
    <cellStyle name="Comma 5 3 5 2 3 4" xfId="25269"/>
    <cellStyle name="Comma 5 3 5 2 4" xfId="13289"/>
    <cellStyle name="Comma 5 3 5 2 5" xfId="13290"/>
    <cellStyle name="Comma 5 3 5 2 6" xfId="13291"/>
    <cellStyle name="Comma 5 3 5 2 7" xfId="13292"/>
    <cellStyle name="Comma 5 3 5 2 8" xfId="13293"/>
    <cellStyle name="Comma 5 3 5 2 9" xfId="13294"/>
    <cellStyle name="Comma 5 3 5 3" xfId="2957"/>
    <cellStyle name="Comma 5 3 5 3 2" xfId="13296"/>
    <cellStyle name="Comma 5 3 5 3 3" xfId="13295"/>
    <cellStyle name="Comma 5 3 5 3 4" xfId="23886"/>
    <cellStyle name="Comma 5 3 5 4" xfId="4365"/>
    <cellStyle name="Comma 5 3 5 4 2" xfId="13298"/>
    <cellStyle name="Comma 5 3 5 4 3" xfId="13297"/>
    <cellStyle name="Comma 5 3 5 4 4" xfId="25268"/>
    <cellStyle name="Comma 5 3 5 5" xfId="13299"/>
    <cellStyle name="Comma 5 3 5 6" xfId="13300"/>
    <cellStyle name="Comma 5 3 5 7" xfId="13301"/>
    <cellStyle name="Comma 5 3 5 8" xfId="13302"/>
    <cellStyle name="Comma 5 3 5 9" xfId="13303"/>
    <cellStyle name="Comma 5 3 6" xfId="750"/>
    <cellStyle name="Comma 5 3 6 10" xfId="13305"/>
    <cellStyle name="Comma 5 3 6 11" xfId="13304"/>
    <cellStyle name="Comma 5 3 6 12" xfId="20220"/>
    <cellStyle name="Comma 5 3 6 12 2" xfId="36270"/>
    <cellStyle name="Comma 5 3 6 13" xfId="21716"/>
    <cellStyle name="Comma 5 3 6 2" xfId="1627"/>
    <cellStyle name="Comma 5 3 6 2 10" xfId="13306"/>
    <cellStyle name="Comma 5 3 6 2 11" xfId="20968"/>
    <cellStyle name="Comma 5 3 6 2 12" xfId="22558"/>
    <cellStyle name="Comma 5 3 6 2 2" xfId="2960"/>
    <cellStyle name="Comma 5 3 6 2 2 2" xfId="13308"/>
    <cellStyle name="Comma 5 3 6 2 2 3" xfId="13307"/>
    <cellStyle name="Comma 5 3 6 2 2 4" xfId="23889"/>
    <cellStyle name="Comma 5 3 6 2 3" xfId="4368"/>
    <cellStyle name="Comma 5 3 6 2 3 2" xfId="13310"/>
    <cellStyle name="Comma 5 3 6 2 3 3" xfId="13309"/>
    <cellStyle name="Comma 5 3 6 2 3 4" xfId="25271"/>
    <cellStyle name="Comma 5 3 6 2 4" xfId="13311"/>
    <cellStyle name="Comma 5 3 6 2 5" xfId="13312"/>
    <cellStyle name="Comma 5 3 6 2 6" xfId="13313"/>
    <cellStyle name="Comma 5 3 6 2 7" xfId="13314"/>
    <cellStyle name="Comma 5 3 6 2 8" xfId="13315"/>
    <cellStyle name="Comma 5 3 6 2 9" xfId="13316"/>
    <cellStyle name="Comma 5 3 6 3" xfId="2959"/>
    <cellStyle name="Comma 5 3 6 3 2" xfId="13318"/>
    <cellStyle name="Comma 5 3 6 3 3" xfId="13317"/>
    <cellStyle name="Comma 5 3 6 3 4" xfId="23888"/>
    <cellStyle name="Comma 5 3 6 4" xfId="4367"/>
    <cellStyle name="Comma 5 3 6 4 2" xfId="13320"/>
    <cellStyle name="Comma 5 3 6 4 3" xfId="13319"/>
    <cellStyle name="Comma 5 3 6 4 4" xfId="25270"/>
    <cellStyle name="Comma 5 3 6 5" xfId="13321"/>
    <cellStyle name="Comma 5 3 6 6" xfId="13322"/>
    <cellStyle name="Comma 5 3 6 7" xfId="13323"/>
    <cellStyle name="Comma 5 3 6 8" xfId="13324"/>
    <cellStyle name="Comma 5 3 6 9" xfId="13325"/>
    <cellStyle name="Comma 5 3 7" xfId="869"/>
    <cellStyle name="Comma 5 3 7 10" xfId="13327"/>
    <cellStyle name="Comma 5 3 7 11" xfId="13326"/>
    <cellStyle name="Comma 5 3 7 12" xfId="20332"/>
    <cellStyle name="Comma 5 3 7 12 2" xfId="36382"/>
    <cellStyle name="Comma 5 3 7 13" xfId="21828"/>
    <cellStyle name="Comma 5 3 7 2" xfId="1628"/>
    <cellStyle name="Comma 5 3 7 2 10" xfId="13328"/>
    <cellStyle name="Comma 5 3 7 2 11" xfId="21080"/>
    <cellStyle name="Comma 5 3 7 2 12" xfId="22559"/>
    <cellStyle name="Comma 5 3 7 2 2" xfId="2962"/>
    <cellStyle name="Comma 5 3 7 2 2 2" xfId="13330"/>
    <cellStyle name="Comma 5 3 7 2 2 3" xfId="13329"/>
    <cellStyle name="Comma 5 3 7 2 2 4" xfId="23891"/>
    <cellStyle name="Comma 5 3 7 2 3" xfId="4370"/>
    <cellStyle name="Comma 5 3 7 2 3 2" xfId="13332"/>
    <cellStyle name="Comma 5 3 7 2 3 3" xfId="13331"/>
    <cellStyle name="Comma 5 3 7 2 3 4" xfId="25273"/>
    <cellStyle name="Comma 5 3 7 2 4" xfId="13333"/>
    <cellStyle name="Comma 5 3 7 2 5" xfId="13334"/>
    <cellStyle name="Comma 5 3 7 2 6" xfId="13335"/>
    <cellStyle name="Comma 5 3 7 2 7" xfId="13336"/>
    <cellStyle name="Comma 5 3 7 2 8" xfId="13337"/>
    <cellStyle name="Comma 5 3 7 2 9" xfId="13338"/>
    <cellStyle name="Comma 5 3 7 3" xfId="2961"/>
    <cellStyle name="Comma 5 3 7 3 2" xfId="13340"/>
    <cellStyle name="Comma 5 3 7 3 3" xfId="13339"/>
    <cellStyle name="Comma 5 3 7 3 4" xfId="23890"/>
    <cellStyle name="Comma 5 3 7 4" xfId="4369"/>
    <cellStyle name="Comma 5 3 7 4 2" xfId="13342"/>
    <cellStyle name="Comma 5 3 7 4 3" xfId="13341"/>
    <cellStyle name="Comma 5 3 7 4 4" xfId="25272"/>
    <cellStyle name="Comma 5 3 7 5" xfId="13343"/>
    <cellStyle name="Comma 5 3 7 6" xfId="13344"/>
    <cellStyle name="Comma 5 3 7 7" xfId="13345"/>
    <cellStyle name="Comma 5 3 7 8" xfId="13346"/>
    <cellStyle name="Comma 5 3 7 9" xfId="13347"/>
    <cellStyle name="Comma 5 3 8" xfId="986"/>
    <cellStyle name="Comma 5 3 8 10" xfId="13349"/>
    <cellStyle name="Comma 5 3 8 11" xfId="13348"/>
    <cellStyle name="Comma 5 3 8 12" xfId="20446"/>
    <cellStyle name="Comma 5 3 8 12 2" xfId="36496"/>
    <cellStyle name="Comma 5 3 8 13" xfId="21942"/>
    <cellStyle name="Comma 5 3 8 2" xfId="1629"/>
    <cellStyle name="Comma 5 3 8 2 10" xfId="13350"/>
    <cellStyle name="Comma 5 3 8 2 11" xfId="21194"/>
    <cellStyle name="Comma 5 3 8 2 12" xfId="22560"/>
    <cellStyle name="Comma 5 3 8 2 2" xfId="2964"/>
    <cellStyle name="Comma 5 3 8 2 2 2" xfId="13352"/>
    <cellStyle name="Comma 5 3 8 2 2 3" xfId="13351"/>
    <cellStyle name="Comma 5 3 8 2 2 4" xfId="23893"/>
    <cellStyle name="Comma 5 3 8 2 3" xfId="4372"/>
    <cellStyle name="Comma 5 3 8 2 3 2" xfId="13354"/>
    <cellStyle name="Comma 5 3 8 2 3 3" xfId="13353"/>
    <cellStyle name="Comma 5 3 8 2 3 4" xfId="25275"/>
    <cellStyle name="Comma 5 3 8 2 4" xfId="13355"/>
    <cellStyle name="Comma 5 3 8 2 5" xfId="13356"/>
    <cellStyle name="Comma 5 3 8 2 6" xfId="13357"/>
    <cellStyle name="Comma 5 3 8 2 7" xfId="13358"/>
    <cellStyle name="Comma 5 3 8 2 8" xfId="13359"/>
    <cellStyle name="Comma 5 3 8 2 9" xfId="13360"/>
    <cellStyle name="Comma 5 3 8 3" xfId="2963"/>
    <cellStyle name="Comma 5 3 8 3 2" xfId="13362"/>
    <cellStyle name="Comma 5 3 8 3 3" xfId="13361"/>
    <cellStyle name="Comma 5 3 8 3 4" xfId="23892"/>
    <cellStyle name="Comma 5 3 8 4" xfId="4371"/>
    <cellStyle name="Comma 5 3 8 4 2" xfId="13364"/>
    <cellStyle name="Comma 5 3 8 4 3" xfId="13363"/>
    <cellStyle name="Comma 5 3 8 4 4" xfId="25274"/>
    <cellStyle name="Comma 5 3 8 5" xfId="13365"/>
    <cellStyle name="Comma 5 3 8 6" xfId="13366"/>
    <cellStyle name="Comma 5 3 8 7" xfId="13367"/>
    <cellStyle name="Comma 5 3 8 8" xfId="13368"/>
    <cellStyle name="Comma 5 3 8 9" xfId="13369"/>
    <cellStyle name="Comma 5 3 9" xfId="524"/>
    <cellStyle name="Comma 5 3 9 10" xfId="13370"/>
    <cellStyle name="Comma 5 3 9 11" xfId="20015"/>
    <cellStyle name="Comma 5 3 9 11 2" xfId="36065"/>
    <cellStyle name="Comma 5 3 9 12" xfId="21511"/>
    <cellStyle name="Comma 5 3 9 2" xfId="1630"/>
    <cellStyle name="Comma 5 3 9 2 2" xfId="2966"/>
    <cellStyle name="Comma 5 3 9 2 2 2" xfId="13372"/>
    <cellStyle name="Comma 5 3 9 2 2 3" xfId="23895"/>
    <cellStyle name="Comma 5 3 9 2 3" xfId="4374"/>
    <cellStyle name="Comma 5 3 9 2 3 2" xfId="25277"/>
    <cellStyle name="Comma 5 3 9 2 4" xfId="13371"/>
    <cellStyle name="Comma 5 3 9 2 5" xfId="20763"/>
    <cellStyle name="Comma 5 3 9 2 6" xfId="22561"/>
    <cellStyle name="Comma 5 3 9 3" xfId="2965"/>
    <cellStyle name="Comma 5 3 9 3 2" xfId="13374"/>
    <cellStyle name="Comma 5 3 9 3 3" xfId="13373"/>
    <cellStyle name="Comma 5 3 9 3 4" xfId="23894"/>
    <cellStyle name="Comma 5 3 9 4" xfId="4373"/>
    <cellStyle name="Comma 5 3 9 4 2" xfId="13375"/>
    <cellStyle name="Comma 5 3 9 4 3" xfId="25276"/>
    <cellStyle name="Comma 5 3 9 5" xfId="13376"/>
    <cellStyle name="Comma 5 3 9 6" xfId="13377"/>
    <cellStyle name="Comma 5 3 9 7" xfId="13378"/>
    <cellStyle name="Comma 5 3 9 8" xfId="13379"/>
    <cellStyle name="Comma 5 3 9 9" xfId="13380"/>
    <cellStyle name="Comma 5 4" xfId="268"/>
    <cellStyle name="Comma 5 4 10" xfId="2967"/>
    <cellStyle name="Comma 5 4 10 10" xfId="13382"/>
    <cellStyle name="Comma 5 4 10 11" xfId="23896"/>
    <cellStyle name="Comma 5 4 10 2" xfId="13383"/>
    <cellStyle name="Comma 5 4 10 2 2" xfId="13384"/>
    <cellStyle name="Comma 5 4 10 3" xfId="13385"/>
    <cellStyle name="Comma 5 4 10 3 2" xfId="13386"/>
    <cellStyle name="Comma 5 4 10 4" xfId="13387"/>
    <cellStyle name="Comma 5 4 10 5" xfId="13388"/>
    <cellStyle name="Comma 5 4 10 6" xfId="13389"/>
    <cellStyle name="Comma 5 4 10 7" xfId="13390"/>
    <cellStyle name="Comma 5 4 10 8" xfId="13391"/>
    <cellStyle name="Comma 5 4 10 9" xfId="13392"/>
    <cellStyle name="Comma 5 4 11" xfId="4375"/>
    <cellStyle name="Comma 5 4 11 2" xfId="13394"/>
    <cellStyle name="Comma 5 4 11 3" xfId="13393"/>
    <cellStyle name="Comma 5 4 11 4" xfId="25278"/>
    <cellStyle name="Comma 5 4 12" xfId="13395"/>
    <cellStyle name="Comma 5 4 12 2" xfId="13396"/>
    <cellStyle name="Comma 5 4 13" xfId="13397"/>
    <cellStyle name="Comma 5 4 14" xfId="13398"/>
    <cellStyle name="Comma 5 4 15" xfId="13399"/>
    <cellStyle name="Comma 5 4 16" xfId="13400"/>
    <cellStyle name="Comma 5 4 17" xfId="13401"/>
    <cellStyle name="Comma 5 4 18" xfId="13402"/>
    <cellStyle name="Comma 5 4 19" xfId="13381"/>
    <cellStyle name="Comma 5 4 2" xfId="327"/>
    <cellStyle name="Comma 5 4 2 10" xfId="4376"/>
    <cellStyle name="Comma 5 4 2 10 2" xfId="13404"/>
    <cellStyle name="Comma 5 4 2 10 3" xfId="25279"/>
    <cellStyle name="Comma 5 4 2 11" xfId="13403"/>
    <cellStyle name="Comma 5 4 2 12" xfId="19927"/>
    <cellStyle name="Comma 5 4 2 12 2" xfId="35977"/>
    <cellStyle name="Comma 5 4 2 13" xfId="21423"/>
    <cellStyle name="Comma 5 4 2 2" xfId="579"/>
    <cellStyle name="Comma 5 4 2 2 10" xfId="13405"/>
    <cellStyle name="Comma 5 4 2 2 11" xfId="20069"/>
    <cellStyle name="Comma 5 4 2 2 11 2" xfId="36119"/>
    <cellStyle name="Comma 5 4 2 2 12" xfId="21565"/>
    <cellStyle name="Comma 5 4 2 2 2" xfId="1631"/>
    <cellStyle name="Comma 5 4 2 2 2 2" xfId="2970"/>
    <cellStyle name="Comma 5 4 2 2 2 2 2" xfId="13407"/>
    <cellStyle name="Comma 5 4 2 2 2 2 3" xfId="23899"/>
    <cellStyle name="Comma 5 4 2 2 2 3" xfId="4378"/>
    <cellStyle name="Comma 5 4 2 2 2 3 2" xfId="25281"/>
    <cellStyle name="Comma 5 4 2 2 2 4" xfId="13406"/>
    <cellStyle name="Comma 5 4 2 2 2 5" xfId="20817"/>
    <cellStyle name="Comma 5 4 2 2 2 6" xfId="22562"/>
    <cellStyle name="Comma 5 4 2 2 3" xfId="2969"/>
    <cellStyle name="Comma 5 4 2 2 3 2" xfId="13409"/>
    <cellStyle name="Comma 5 4 2 2 3 3" xfId="13408"/>
    <cellStyle name="Comma 5 4 2 2 3 4" xfId="23898"/>
    <cellStyle name="Comma 5 4 2 2 4" xfId="4377"/>
    <cellStyle name="Comma 5 4 2 2 4 2" xfId="13410"/>
    <cellStyle name="Comma 5 4 2 2 4 3" xfId="25280"/>
    <cellStyle name="Comma 5 4 2 2 5" xfId="13411"/>
    <cellStyle name="Comma 5 4 2 2 6" xfId="13412"/>
    <cellStyle name="Comma 5 4 2 2 7" xfId="13413"/>
    <cellStyle name="Comma 5 4 2 2 8" xfId="13414"/>
    <cellStyle name="Comma 5 4 2 2 9" xfId="13415"/>
    <cellStyle name="Comma 5 4 2 3" xfId="701"/>
    <cellStyle name="Comma 5 4 2 3 2" xfId="1632"/>
    <cellStyle name="Comma 5 4 2 3 2 2" xfId="2972"/>
    <cellStyle name="Comma 5 4 2 3 2 2 2" xfId="23901"/>
    <cellStyle name="Comma 5 4 2 3 2 3" xfId="4380"/>
    <cellStyle name="Comma 5 4 2 3 2 3 2" xfId="25283"/>
    <cellStyle name="Comma 5 4 2 3 2 4" xfId="13417"/>
    <cellStyle name="Comma 5 4 2 3 2 5" xfId="20927"/>
    <cellStyle name="Comma 5 4 2 3 2 6" xfId="22563"/>
    <cellStyle name="Comma 5 4 2 3 3" xfId="2971"/>
    <cellStyle name="Comma 5 4 2 3 3 2" xfId="13418"/>
    <cellStyle name="Comma 5 4 2 3 3 3" xfId="23900"/>
    <cellStyle name="Comma 5 4 2 3 4" xfId="4379"/>
    <cellStyle name="Comma 5 4 2 3 4 2" xfId="25282"/>
    <cellStyle name="Comma 5 4 2 3 5" xfId="13416"/>
    <cellStyle name="Comma 5 4 2 3 6" xfId="20179"/>
    <cellStyle name="Comma 5 4 2 3 6 2" xfId="36229"/>
    <cellStyle name="Comma 5 4 2 3 7" xfId="21675"/>
    <cellStyle name="Comma 5 4 2 4" xfId="824"/>
    <cellStyle name="Comma 5 4 2 4 2" xfId="1633"/>
    <cellStyle name="Comma 5 4 2 4 2 2" xfId="2974"/>
    <cellStyle name="Comma 5 4 2 4 2 2 2" xfId="23903"/>
    <cellStyle name="Comma 5 4 2 4 2 3" xfId="4382"/>
    <cellStyle name="Comma 5 4 2 4 2 3 2" xfId="25285"/>
    <cellStyle name="Comma 5 4 2 4 2 4" xfId="13420"/>
    <cellStyle name="Comma 5 4 2 4 2 5" xfId="21041"/>
    <cellStyle name="Comma 5 4 2 4 2 6" xfId="22564"/>
    <cellStyle name="Comma 5 4 2 4 3" xfId="2973"/>
    <cellStyle name="Comma 5 4 2 4 3 2" xfId="13421"/>
    <cellStyle name="Comma 5 4 2 4 3 3" xfId="23902"/>
    <cellStyle name="Comma 5 4 2 4 4" xfId="4381"/>
    <cellStyle name="Comma 5 4 2 4 4 2" xfId="25284"/>
    <cellStyle name="Comma 5 4 2 4 5" xfId="13419"/>
    <cellStyle name="Comma 5 4 2 4 6" xfId="20293"/>
    <cellStyle name="Comma 5 4 2 4 6 2" xfId="36343"/>
    <cellStyle name="Comma 5 4 2 4 7" xfId="21789"/>
    <cellStyle name="Comma 5 4 2 5" xfId="942"/>
    <cellStyle name="Comma 5 4 2 5 2" xfId="1634"/>
    <cellStyle name="Comma 5 4 2 5 2 2" xfId="2976"/>
    <cellStyle name="Comma 5 4 2 5 2 2 2" xfId="23905"/>
    <cellStyle name="Comma 5 4 2 5 2 3" xfId="4384"/>
    <cellStyle name="Comma 5 4 2 5 2 3 2" xfId="25287"/>
    <cellStyle name="Comma 5 4 2 5 2 4" xfId="13423"/>
    <cellStyle name="Comma 5 4 2 5 2 5" xfId="21153"/>
    <cellStyle name="Comma 5 4 2 5 2 6" xfId="22565"/>
    <cellStyle name="Comma 5 4 2 5 3" xfId="2975"/>
    <cellStyle name="Comma 5 4 2 5 3 2" xfId="23904"/>
    <cellStyle name="Comma 5 4 2 5 4" xfId="4383"/>
    <cellStyle name="Comma 5 4 2 5 4 2" xfId="25286"/>
    <cellStyle name="Comma 5 4 2 5 5" xfId="13422"/>
    <cellStyle name="Comma 5 4 2 5 6" xfId="20405"/>
    <cellStyle name="Comma 5 4 2 5 6 2" xfId="36455"/>
    <cellStyle name="Comma 5 4 2 5 7" xfId="21901"/>
    <cellStyle name="Comma 5 4 2 6" xfId="1061"/>
    <cellStyle name="Comma 5 4 2 6 2" xfId="1635"/>
    <cellStyle name="Comma 5 4 2 6 2 2" xfId="2978"/>
    <cellStyle name="Comma 5 4 2 6 2 2 2" xfId="23907"/>
    <cellStyle name="Comma 5 4 2 6 2 3" xfId="4386"/>
    <cellStyle name="Comma 5 4 2 6 2 3 2" xfId="25289"/>
    <cellStyle name="Comma 5 4 2 6 2 4" xfId="13425"/>
    <cellStyle name="Comma 5 4 2 6 2 5" xfId="21269"/>
    <cellStyle name="Comma 5 4 2 6 2 6" xfId="22566"/>
    <cellStyle name="Comma 5 4 2 6 3" xfId="2977"/>
    <cellStyle name="Comma 5 4 2 6 3 2" xfId="23906"/>
    <cellStyle name="Comma 5 4 2 6 4" xfId="4385"/>
    <cellStyle name="Comma 5 4 2 6 4 2" xfId="25288"/>
    <cellStyle name="Comma 5 4 2 6 5" xfId="13424"/>
    <cellStyle name="Comma 5 4 2 6 6" xfId="20521"/>
    <cellStyle name="Comma 5 4 2 6 6 2" xfId="36571"/>
    <cellStyle name="Comma 5 4 2 6 7" xfId="22017"/>
    <cellStyle name="Comma 5 4 2 7" xfId="463"/>
    <cellStyle name="Comma 5 4 2 7 2" xfId="1636"/>
    <cellStyle name="Comma 5 4 2 7 2 2" xfId="2980"/>
    <cellStyle name="Comma 5 4 2 7 2 2 2" xfId="23909"/>
    <cellStyle name="Comma 5 4 2 7 2 3" xfId="4388"/>
    <cellStyle name="Comma 5 4 2 7 2 3 2" xfId="25291"/>
    <cellStyle name="Comma 5 4 2 7 2 4" xfId="13427"/>
    <cellStyle name="Comma 5 4 2 7 2 5" xfId="20710"/>
    <cellStyle name="Comma 5 4 2 7 2 6" xfId="22567"/>
    <cellStyle name="Comma 5 4 2 7 3" xfId="2979"/>
    <cellStyle name="Comma 5 4 2 7 3 2" xfId="23908"/>
    <cellStyle name="Comma 5 4 2 7 4" xfId="4387"/>
    <cellStyle name="Comma 5 4 2 7 4 2" xfId="25290"/>
    <cellStyle name="Comma 5 4 2 7 5" xfId="13426"/>
    <cellStyle name="Comma 5 4 2 7 6" xfId="19962"/>
    <cellStyle name="Comma 5 4 2 7 6 2" xfId="36012"/>
    <cellStyle name="Comma 5 4 2 7 7" xfId="21458"/>
    <cellStyle name="Comma 5 4 2 8" xfId="1637"/>
    <cellStyle name="Comma 5 4 2 8 2" xfId="2981"/>
    <cellStyle name="Comma 5 4 2 8 2 2" xfId="23910"/>
    <cellStyle name="Comma 5 4 2 8 3" xfId="4389"/>
    <cellStyle name="Comma 5 4 2 8 3 2" xfId="25292"/>
    <cellStyle name="Comma 5 4 2 8 4" xfId="13428"/>
    <cellStyle name="Comma 5 4 2 8 5" xfId="20675"/>
    <cellStyle name="Comma 5 4 2 8 6" xfId="22568"/>
    <cellStyle name="Comma 5 4 2 9" xfId="2968"/>
    <cellStyle name="Comma 5 4 2 9 2" xfId="13429"/>
    <cellStyle name="Comma 5 4 2 9 3" xfId="23897"/>
    <cellStyle name="Comma 5 4 20" xfId="19871"/>
    <cellStyle name="Comma 5 4 20 2" xfId="35921"/>
    <cellStyle name="Comma 5 4 21" xfId="21367"/>
    <cellStyle name="Comma 5 4 3" xfId="520"/>
    <cellStyle name="Comma 5 4 3 10" xfId="13431"/>
    <cellStyle name="Comma 5 4 3 11" xfId="13430"/>
    <cellStyle name="Comma 5 4 3 12" xfId="20011"/>
    <cellStyle name="Comma 5 4 3 12 2" xfId="36061"/>
    <cellStyle name="Comma 5 4 3 13" xfId="21507"/>
    <cellStyle name="Comma 5 4 3 2" xfId="1638"/>
    <cellStyle name="Comma 5 4 3 2 10" xfId="13432"/>
    <cellStyle name="Comma 5 4 3 2 11" xfId="20759"/>
    <cellStyle name="Comma 5 4 3 2 12" xfId="22569"/>
    <cellStyle name="Comma 5 4 3 2 2" xfId="2983"/>
    <cellStyle name="Comma 5 4 3 2 2 2" xfId="13434"/>
    <cellStyle name="Comma 5 4 3 2 2 3" xfId="13433"/>
    <cellStyle name="Comma 5 4 3 2 2 4" xfId="23912"/>
    <cellStyle name="Comma 5 4 3 2 3" xfId="4391"/>
    <cellStyle name="Comma 5 4 3 2 3 2" xfId="13436"/>
    <cellStyle name="Comma 5 4 3 2 3 3" xfId="13435"/>
    <cellStyle name="Comma 5 4 3 2 3 4" xfId="25294"/>
    <cellStyle name="Comma 5 4 3 2 4" xfId="13437"/>
    <cellStyle name="Comma 5 4 3 2 5" xfId="13438"/>
    <cellStyle name="Comma 5 4 3 2 6" xfId="13439"/>
    <cellStyle name="Comma 5 4 3 2 7" xfId="13440"/>
    <cellStyle name="Comma 5 4 3 2 8" xfId="13441"/>
    <cellStyle name="Comma 5 4 3 2 9" xfId="13442"/>
    <cellStyle name="Comma 5 4 3 3" xfId="2982"/>
    <cellStyle name="Comma 5 4 3 3 2" xfId="13444"/>
    <cellStyle name="Comma 5 4 3 3 3" xfId="13443"/>
    <cellStyle name="Comma 5 4 3 3 4" xfId="23911"/>
    <cellStyle name="Comma 5 4 3 4" xfId="4390"/>
    <cellStyle name="Comma 5 4 3 4 2" xfId="13446"/>
    <cellStyle name="Comma 5 4 3 4 3" xfId="13445"/>
    <cellStyle name="Comma 5 4 3 4 4" xfId="25293"/>
    <cellStyle name="Comma 5 4 3 5" xfId="13447"/>
    <cellStyle name="Comma 5 4 3 6" xfId="13448"/>
    <cellStyle name="Comma 5 4 3 7" xfId="13449"/>
    <cellStyle name="Comma 5 4 3 8" xfId="13450"/>
    <cellStyle name="Comma 5 4 3 9" xfId="13451"/>
    <cellStyle name="Comma 5 4 4" xfId="645"/>
    <cellStyle name="Comma 5 4 4 10" xfId="13453"/>
    <cellStyle name="Comma 5 4 4 11" xfId="13452"/>
    <cellStyle name="Comma 5 4 4 12" xfId="20123"/>
    <cellStyle name="Comma 5 4 4 12 2" xfId="36173"/>
    <cellStyle name="Comma 5 4 4 13" xfId="21619"/>
    <cellStyle name="Comma 5 4 4 2" xfId="1639"/>
    <cellStyle name="Comma 5 4 4 2 10" xfId="13454"/>
    <cellStyle name="Comma 5 4 4 2 11" xfId="20871"/>
    <cellStyle name="Comma 5 4 4 2 12" xfId="22570"/>
    <cellStyle name="Comma 5 4 4 2 2" xfId="2985"/>
    <cellStyle name="Comma 5 4 4 2 2 2" xfId="13456"/>
    <cellStyle name="Comma 5 4 4 2 2 3" xfId="13455"/>
    <cellStyle name="Comma 5 4 4 2 2 4" xfId="23914"/>
    <cellStyle name="Comma 5 4 4 2 3" xfId="4393"/>
    <cellStyle name="Comma 5 4 4 2 3 2" xfId="13458"/>
    <cellStyle name="Comma 5 4 4 2 3 3" xfId="13457"/>
    <cellStyle name="Comma 5 4 4 2 3 4" xfId="25296"/>
    <cellStyle name="Comma 5 4 4 2 4" xfId="13459"/>
    <cellStyle name="Comma 5 4 4 2 5" xfId="13460"/>
    <cellStyle name="Comma 5 4 4 2 6" xfId="13461"/>
    <cellStyle name="Comma 5 4 4 2 7" xfId="13462"/>
    <cellStyle name="Comma 5 4 4 2 8" xfId="13463"/>
    <cellStyle name="Comma 5 4 4 2 9" xfId="13464"/>
    <cellStyle name="Comma 5 4 4 3" xfId="2984"/>
    <cellStyle name="Comma 5 4 4 3 2" xfId="13466"/>
    <cellStyle name="Comma 5 4 4 3 3" xfId="13465"/>
    <cellStyle name="Comma 5 4 4 3 4" xfId="23913"/>
    <cellStyle name="Comma 5 4 4 4" xfId="4392"/>
    <cellStyle name="Comma 5 4 4 4 2" xfId="13468"/>
    <cellStyle name="Comma 5 4 4 4 3" xfId="13467"/>
    <cellStyle name="Comma 5 4 4 4 4" xfId="25295"/>
    <cellStyle name="Comma 5 4 4 5" xfId="13469"/>
    <cellStyle name="Comma 5 4 4 6" xfId="13470"/>
    <cellStyle name="Comma 5 4 4 7" xfId="13471"/>
    <cellStyle name="Comma 5 4 4 8" xfId="13472"/>
    <cellStyle name="Comma 5 4 4 9" xfId="13473"/>
    <cellStyle name="Comma 5 4 5" xfId="767"/>
    <cellStyle name="Comma 5 4 5 10" xfId="13475"/>
    <cellStyle name="Comma 5 4 5 11" xfId="13474"/>
    <cellStyle name="Comma 5 4 5 12" xfId="20237"/>
    <cellStyle name="Comma 5 4 5 12 2" xfId="36287"/>
    <cellStyle name="Comma 5 4 5 13" xfId="21733"/>
    <cellStyle name="Comma 5 4 5 2" xfId="1640"/>
    <cellStyle name="Comma 5 4 5 2 10" xfId="13476"/>
    <cellStyle name="Comma 5 4 5 2 11" xfId="20985"/>
    <cellStyle name="Comma 5 4 5 2 12" xfId="22571"/>
    <cellStyle name="Comma 5 4 5 2 2" xfId="2987"/>
    <cellStyle name="Comma 5 4 5 2 2 2" xfId="13478"/>
    <cellStyle name="Comma 5 4 5 2 2 3" xfId="13477"/>
    <cellStyle name="Comma 5 4 5 2 2 4" xfId="23916"/>
    <cellStyle name="Comma 5 4 5 2 3" xfId="4395"/>
    <cellStyle name="Comma 5 4 5 2 3 2" xfId="13480"/>
    <cellStyle name="Comma 5 4 5 2 3 3" xfId="13479"/>
    <cellStyle name="Comma 5 4 5 2 3 4" xfId="25298"/>
    <cellStyle name="Comma 5 4 5 2 4" xfId="13481"/>
    <cellStyle name="Comma 5 4 5 2 5" xfId="13482"/>
    <cellStyle name="Comma 5 4 5 2 6" xfId="13483"/>
    <cellStyle name="Comma 5 4 5 2 7" xfId="13484"/>
    <cellStyle name="Comma 5 4 5 2 8" xfId="13485"/>
    <cellStyle name="Comma 5 4 5 2 9" xfId="13486"/>
    <cellStyle name="Comma 5 4 5 3" xfId="2986"/>
    <cellStyle name="Comma 5 4 5 3 2" xfId="13488"/>
    <cellStyle name="Comma 5 4 5 3 3" xfId="13487"/>
    <cellStyle name="Comma 5 4 5 3 4" xfId="23915"/>
    <cellStyle name="Comma 5 4 5 4" xfId="4394"/>
    <cellStyle name="Comma 5 4 5 4 2" xfId="13490"/>
    <cellStyle name="Comma 5 4 5 4 3" xfId="13489"/>
    <cellStyle name="Comma 5 4 5 4 4" xfId="25297"/>
    <cellStyle name="Comma 5 4 5 5" xfId="13491"/>
    <cellStyle name="Comma 5 4 5 6" xfId="13492"/>
    <cellStyle name="Comma 5 4 5 7" xfId="13493"/>
    <cellStyle name="Comma 5 4 5 8" xfId="13494"/>
    <cellStyle name="Comma 5 4 5 9" xfId="13495"/>
    <cellStyle name="Comma 5 4 6" xfId="886"/>
    <cellStyle name="Comma 5 4 6 10" xfId="13497"/>
    <cellStyle name="Comma 5 4 6 11" xfId="13496"/>
    <cellStyle name="Comma 5 4 6 12" xfId="20349"/>
    <cellStyle name="Comma 5 4 6 12 2" xfId="36399"/>
    <cellStyle name="Comma 5 4 6 13" xfId="21845"/>
    <cellStyle name="Comma 5 4 6 2" xfId="1641"/>
    <cellStyle name="Comma 5 4 6 2 10" xfId="13498"/>
    <cellStyle name="Comma 5 4 6 2 11" xfId="21097"/>
    <cellStyle name="Comma 5 4 6 2 12" xfId="22572"/>
    <cellStyle name="Comma 5 4 6 2 2" xfId="2989"/>
    <cellStyle name="Comma 5 4 6 2 2 2" xfId="13500"/>
    <cellStyle name="Comma 5 4 6 2 2 3" xfId="13499"/>
    <cellStyle name="Comma 5 4 6 2 2 4" xfId="23918"/>
    <cellStyle name="Comma 5 4 6 2 3" xfId="4397"/>
    <cellStyle name="Comma 5 4 6 2 3 2" xfId="13502"/>
    <cellStyle name="Comma 5 4 6 2 3 3" xfId="13501"/>
    <cellStyle name="Comma 5 4 6 2 3 4" xfId="25300"/>
    <cellStyle name="Comma 5 4 6 2 4" xfId="13503"/>
    <cellStyle name="Comma 5 4 6 2 5" xfId="13504"/>
    <cellStyle name="Comma 5 4 6 2 6" xfId="13505"/>
    <cellStyle name="Comma 5 4 6 2 7" xfId="13506"/>
    <cellStyle name="Comma 5 4 6 2 8" xfId="13507"/>
    <cellStyle name="Comma 5 4 6 2 9" xfId="13508"/>
    <cellStyle name="Comma 5 4 6 3" xfId="2988"/>
    <cellStyle name="Comma 5 4 6 3 2" xfId="13510"/>
    <cellStyle name="Comma 5 4 6 3 3" xfId="13509"/>
    <cellStyle name="Comma 5 4 6 3 4" xfId="23917"/>
    <cellStyle name="Comma 5 4 6 4" xfId="4396"/>
    <cellStyle name="Comma 5 4 6 4 2" xfId="13512"/>
    <cellStyle name="Comma 5 4 6 4 3" xfId="13511"/>
    <cellStyle name="Comma 5 4 6 4 4" xfId="25299"/>
    <cellStyle name="Comma 5 4 6 5" xfId="13513"/>
    <cellStyle name="Comma 5 4 6 6" xfId="13514"/>
    <cellStyle name="Comma 5 4 6 7" xfId="13515"/>
    <cellStyle name="Comma 5 4 6 8" xfId="13516"/>
    <cellStyle name="Comma 5 4 6 9" xfId="13517"/>
    <cellStyle name="Comma 5 4 7" xfId="1003"/>
    <cellStyle name="Comma 5 4 7 10" xfId="13519"/>
    <cellStyle name="Comma 5 4 7 11" xfId="13518"/>
    <cellStyle name="Comma 5 4 7 12" xfId="20463"/>
    <cellStyle name="Comma 5 4 7 12 2" xfId="36513"/>
    <cellStyle name="Comma 5 4 7 13" xfId="21959"/>
    <cellStyle name="Comma 5 4 7 2" xfId="1642"/>
    <cellStyle name="Comma 5 4 7 2 10" xfId="13520"/>
    <cellStyle name="Comma 5 4 7 2 11" xfId="21211"/>
    <cellStyle name="Comma 5 4 7 2 12" xfId="22573"/>
    <cellStyle name="Comma 5 4 7 2 2" xfId="2991"/>
    <cellStyle name="Comma 5 4 7 2 2 2" xfId="13522"/>
    <cellStyle name="Comma 5 4 7 2 2 3" xfId="13521"/>
    <cellStyle name="Comma 5 4 7 2 2 4" xfId="23920"/>
    <cellStyle name="Comma 5 4 7 2 3" xfId="4399"/>
    <cellStyle name="Comma 5 4 7 2 3 2" xfId="13524"/>
    <cellStyle name="Comma 5 4 7 2 3 3" xfId="13523"/>
    <cellStyle name="Comma 5 4 7 2 3 4" xfId="25302"/>
    <cellStyle name="Comma 5 4 7 2 4" xfId="13525"/>
    <cellStyle name="Comma 5 4 7 2 5" xfId="13526"/>
    <cellStyle name="Comma 5 4 7 2 6" xfId="13527"/>
    <cellStyle name="Comma 5 4 7 2 7" xfId="13528"/>
    <cellStyle name="Comma 5 4 7 2 8" xfId="13529"/>
    <cellStyle name="Comma 5 4 7 2 9" xfId="13530"/>
    <cellStyle name="Comma 5 4 7 3" xfId="2990"/>
    <cellStyle name="Comma 5 4 7 3 2" xfId="13532"/>
    <cellStyle name="Comma 5 4 7 3 3" xfId="13531"/>
    <cellStyle name="Comma 5 4 7 3 4" xfId="23919"/>
    <cellStyle name="Comma 5 4 7 4" xfId="4398"/>
    <cellStyle name="Comma 5 4 7 4 2" xfId="13534"/>
    <cellStyle name="Comma 5 4 7 4 3" xfId="13533"/>
    <cellStyle name="Comma 5 4 7 4 4" xfId="25301"/>
    <cellStyle name="Comma 5 4 7 5" xfId="13535"/>
    <cellStyle name="Comma 5 4 7 6" xfId="13536"/>
    <cellStyle name="Comma 5 4 7 7" xfId="13537"/>
    <cellStyle name="Comma 5 4 7 8" xfId="13538"/>
    <cellStyle name="Comma 5 4 7 9" xfId="13539"/>
    <cellStyle name="Comma 5 4 8" xfId="585"/>
    <cellStyle name="Comma 5 4 8 10" xfId="13540"/>
    <cellStyle name="Comma 5 4 8 11" xfId="20073"/>
    <cellStyle name="Comma 5 4 8 11 2" xfId="36123"/>
    <cellStyle name="Comma 5 4 8 12" xfId="21569"/>
    <cellStyle name="Comma 5 4 8 2" xfId="1643"/>
    <cellStyle name="Comma 5 4 8 2 2" xfId="2993"/>
    <cellStyle name="Comma 5 4 8 2 2 2" xfId="13542"/>
    <cellStyle name="Comma 5 4 8 2 2 3" xfId="23922"/>
    <cellStyle name="Comma 5 4 8 2 3" xfId="4401"/>
    <cellStyle name="Comma 5 4 8 2 3 2" xfId="25304"/>
    <cellStyle name="Comma 5 4 8 2 4" xfId="13541"/>
    <cellStyle name="Comma 5 4 8 2 5" xfId="20821"/>
    <cellStyle name="Comma 5 4 8 2 6" xfId="22574"/>
    <cellStyle name="Comma 5 4 8 3" xfId="2992"/>
    <cellStyle name="Comma 5 4 8 3 2" xfId="13544"/>
    <cellStyle name="Comma 5 4 8 3 3" xfId="13543"/>
    <cellStyle name="Comma 5 4 8 3 4" xfId="23921"/>
    <cellStyle name="Comma 5 4 8 4" xfId="4400"/>
    <cellStyle name="Comma 5 4 8 4 2" xfId="13545"/>
    <cellStyle name="Comma 5 4 8 4 3" xfId="25303"/>
    <cellStyle name="Comma 5 4 8 5" xfId="13546"/>
    <cellStyle name="Comma 5 4 8 6" xfId="13547"/>
    <cellStyle name="Comma 5 4 8 7" xfId="13548"/>
    <cellStyle name="Comma 5 4 8 8" xfId="13549"/>
    <cellStyle name="Comma 5 4 8 9" xfId="13550"/>
    <cellStyle name="Comma 5 4 9" xfId="1644"/>
    <cellStyle name="Comma 5 4 9 10" xfId="13551"/>
    <cellStyle name="Comma 5 4 9 11" xfId="20619"/>
    <cellStyle name="Comma 5 4 9 12" xfId="22575"/>
    <cellStyle name="Comma 5 4 9 2" xfId="2994"/>
    <cellStyle name="Comma 5 4 9 2 2" xfId="13553"/>
    <cellStyle name="Comma 5 4 9 2 3" xfId="13552"/>
    <cellStyle name="Comma 5 4 9 2 4" xfId="23923"/>
    <cellStyle name="Comma 5 4 9 3" xfId="4402"/>
    <cellStyle name="Comma 5 4 9 3 2" xfId="13555"/>
    <cellStyle name="Comma 5 4 9 3 3" xfId="13554"/>
    <cellStyle name="Comma 5 4 9 3 4" xfId="25305"/>
    <cellStyle name="Comma 5 4 9 4" xfId="13556"/>
    <cellStyle name="Comma 5 4 9 5" xfId="13557"/>
    <cellStyle name="Comma 5 4 9 6" xfId="13558"/>
    <cellStyle name="Comma 5 4 9 7" xfId="13559"/>
    <cellStyle name="Comma 5 4 9 8" xfId="13560"/>
    <cellStyle name="Comma 5 4 9 9" xfId="13561"/>
    <cellStyle name="Comma 5 5" xfId="297"/>
    <cellStyle name="Comma 5 5 10" xfId="4403"/>
    <cellStyle name="Comma 5 5 10 2" xfId="13563"/>
    <cellStyle name="Comma 5 5 10 3" xfId="25306"/>
    <cellStyle name="Comma 5 5 11" xfId="13562"/>
    <cellStyle name="Comma 5 5 12" xfId="19897"/>
    <cellStyle name="Comma 5 5 12 2" xfId="35947"/>
    <cellStyle name="Comma 5 5 13" xfId="21393"/>
    <cellStyle name="Comma 5 5 2" xfId="549"/>
    <cellStyle name="Comma 5 5 2 10" xfId="13564"/>
    <cellStyle name="Comma 5 5 2 11" xfId="20039"/>
    <cellStyle name="Comma 5 5 2 11 2" xfId="36089"/>
    <cellStyle name="Comma 5 5 2 12" xfId="21535"/>
    <cellStyle name="Comma 5 5 2 2" xfId="1645"/>
    <cellStyle name="Comma 5 5 2 2 2" xfId="2997"/>
    <cellStyle name="Comma 5 5 2 2 2 2" xfId="13566"/>
    <cellStyle name="Comma 5 5 2 2 2 3" xfId="23926"/>
    <cellStyle name="Comma 5 5 2 2 3" xfId="4405"/>
    <cellStyle name="Comma 5 5 2 2 3 2" xfId="25308"/>
    <cellStyle name="Comma 5 5 2 2 4" xfId="13565"/>
    <cellStyle name="Comma 5 5 2 2 5" xfId="20787"/>
    <cellStyle name="Comma 5 5 2 2 6" xfId="22576"/>
    <cellStyle name="Comma 5 5 2 3" xfId="2996"/>
    <cellStyle name="Comma 5 5 2 3 2" xfId="13568"/>
    <cellStyle name="Comma 5 5 2 3 3" xfId="13567"/>
    <cellStyle name="Comma 5 5 2 3 4" xfId="23925"/>
    <cellStyle name="Comma 5 5 2 4" xfId="4404"/>
    <cellStyle name="Comma 5 5 2 4 2" xfId="13569"/>
    <cellStyle name="Comma 5 5 2 4 3" xfId="25307"/>
    <cellStyle name="Comma 5 5 2 5" xfId="13570"/>
    <cellStyle name="Comma 5 5 2 6" xfId="13571"/>
    <cellStyle name="Comma 5 5 2 7" xfId="13572"/>
    <cellStyle name="Comma 5 5 2 8" xfId="13573"/>
    <cellStyle name="Comma 5 5 2 9" xfId="13574"/>
    <cellStyle name="Comma 5 5 3" xfId="671"/>
    <cellStyle name="Comma 5 5 3 2" xfId="1646"/>
    <cellStyle name="Comma 5 5 3 2 2" xfId="2999"/>
    <cellStyle name="Comma 5 5 3 2 2 2" xfId="23928"/>
    <cellStyle name="Comma 5 5 3 2 3" xfId="4407"/>
    <cellStyle name="Comma 5 5 3 2 3 2" xfId="25310"/>
    <cellStyle name="Comma 5 5 3 2 4" xfId="13576"/>
    <cellStyle name="Comma 5 5 3 2 5" xfId="20897"/>
    <cellStyle name="Comma 5 5 3 2 6" xfId="22577"/>
    <cellStyle name="Comma 5 5 3 3" xfId="2998"/>
    <cellStyle name="Comma 5 5 3 3 2" xfId="13577"/>
    <cellStyle name="Comma 5 5 3 3 3" xfId="23927"/>
    <cellStyle name="Comma 5 5 3 4" xfId="4406"/>
    <cellStyle name="Comma 5 5 3 4 2" xfId="25309"/>
    <cellStyle name="Comma 5 5 3 5" xfId="13575"/>
    <cellStyle name="Comma 5 5 3 6" xfId="20149"/>
    <cellStyle name="Comma 5 5 3 6 2" xfId="36199"/>
    <cellStyle name="Comma 5 5 3 7" xfId="21645"/>
    <cellStyle name="Comma 5 5 4" xfId="794"/>
    <cellStyle name="Comma 5 5 4 2" xfId="1647"/>
    <cellStyle name="Comma 5 5 4 2 2" xfId="3001"/>
    <cellStyle name="Comma 5 5 4 2 2 2" xfId="23930"/>
    <cellStyle name="Comma 5 5 4 2 3" xfId="4409"/>
    <cellStyle name="Comma 5 5 4 2 3 2" xfId="25312"/>
    <cellStyle name="Comma 5 5 4 2 4" xfId="13579"/>
    <cellStyle name="Comma 5 5 4 2 5" xfId="21011"/>
    <cellStyle name="Comma 5 5 4 2 6" xfId="22578"/>
    <cellStyle name="Comma 5 5 4 3" xfId="3000"/>
    <cellStyle name="Comma 5 5 4 3 2" xfId="13580"/>
    <cellStyle name="Comma 5 5 4 3 3" xfId="23929"/>
    <cellStyle name="Comma 5 5 4 4" xfId="4408"/>
    <cellStyle name="Comma 5 5 4 4 2" xfId="25311"/>
    <cellStyle name="Comma 5 5 4 5" xfId="13578"/>
    <cellStyle name="Comma 5 5 4 6" xfId="20263"/>
    <cellStyle name="Comma 5 5 4 6 2" xfId="36313"/>
    <cellStyle name="Comma 5 5 4 7" xfId="21759"/>
    <cellStyle name="Comma 5 5 5" xfId="912"/>
    <cellStyle name="Comma 5 5 5 2" xfId="1648"/>
    <cellStyle name="Comma 5 5 5 2 2" xfId="3003"/>
    <cellStyle name="Comma 5 5 5 2 2 2" xfId="23932"/>
    <cellStyle name="Comma 5 5 5 2 3" xfId="4411"/>
    <cellStyle name="Comma 5 5 5 2 3 2" xfId="25314"/>
    <cellStyle name="Comma 5 5 5 2 4" xfId="13582"/>
    <cellStyle name="Comma 5 5 5 2 5" xfId="21123"/>
    <cellStyle name="Comma 5 5 5 2 6" xfId="22579"/>
    <cellStyle name="Comma 5 5 5 3" xfId="3002"/>
    <cellStyle name="Comma 5 5 5 3 2" xfId="23931"/>
    <cellStyle name="Comma 5 5 5 4" xfId="4410"/>
    <cellStyle name="Comma 5 5 5 4 2" xfId="25313"/>
    <cellStyle name="Comma 5 5 5 5" xfId="13581"/>
    <cellStyle name="Comma 5 5 5 6" xfId="20375"/>
    <cellStyle name="Comma 5 5 5 6 2" xfId="36425"/>
    <cellStyle name="Comma 5 5 5 7" xfId="21871"/>
    <cellStyle name="Comma 5 5 6" xfId="1031"/>
    <cellStyle name="Comma 5 5 6 2" xfId="1649"/>
    <cellStyle name="Comma 5 5 6 2 2" xfId="3005"/>
    <cellStyle name="Comma 5 5 6 2 2 2" xfId="23934"/>
    <cellStyle name="Comma 5 5 6 2 3" xfId="4413"/>
    <cellStyle name="Comma 5 5 6 2 3 2" xfId="25316"/>
    <cellStyle name="Comma 5 5 6 2 4" xfId="13584"/>
    <cellStyle name="Comma 5 5 6 2 5" xfId="21239"/>
    <cellStyle name="Comma 5 5 6 2 6" xfId="22580"/>
    <cellStyle name="Comma 5 5 6 3" xfId="3004"/>
    <cellStyle name="Comma 5 5 6 3 2" xfId="23933"/>
    <cellStyle name="Comma 5 5 6 4" xfId="4412"/>
    <cellStyle name="Comma 5 5 6 4 2" xfId="25315"/>
    <cellStyle name="Comma 5 5 6 5" xfId="13583"/>
    <cellStyle name="Comma 5 5 6 6" xfId="20491"/>
    <cellStyle name="Comma 5 5 6 6 2" xfId="36541"/>
    <cellStyle name="Comma 5 5 6 7" xfId="21987"/>
    <cellStyle name="Comma 5 5 7" xfId="352"/>
    <cellStyle name="Comma 5 5 7 2" xfId="1650"/>
    <cellStyle name="Comma 5 5 7 2 2" xfId="3007"/>
    <cellStyle name="Comma 5 5 7 2 2 2" xfId="23936"/>
    <cellStyle name="Comma 5 5 7 2 3" xfId="4415"/>
    <cellStyle name="Comma 5 5 7 2 3 2" xfId="25318"/>
    <cellStyle name="Comma 5 5 7 2 4" xfId="13586"/>
    <cellStyle name="Comma 5 5 7 2 5" xfId="20683"/>
    <cellStyle name="Comma 5 5 7 2 6" xfId="22581"/>
    <cellStyle name="Comma 5 5 7 3" xfId="3006"/>
    <cellStyle name="Comma 5 5 7 3 2" xfId="23935"/>
    <cellStyle name="Comma 5 5 7 4" xfId="4414"/>
    <cellStyle name="Comma 5 5 7 4 2" xfId="25317"/>
    <cellStyle name="Comma 5 5 7 5" xfId="13585"/>
    <cellStyle name="Comma 5 5 7 6" xfId="19935"/>
    <cellStyle name="Comma 5 5 7 6 2" xfId="35985"/>
    <cellStyle name="Comma 5 5 7 7" xfId="21431"/>
    <cellStyle name="Comma 5 5 8" xfId="1651"/>
    <cellStyle name="Comma 5 5 8 2" xfId="3008"/>
    <cellStyle name="Comma 5 5 8 2 2" xfId="23937"/>
    <cellStyle name="Comma 5 5 8 3" xfId="4416"/>
    <cellStyle name="Comma 5 5 8 3 2" xfId="25319"/>
    <cellStyle name="Comma 5 5 8 4" xfId="13587"/>
    <cellStyle name="Comma 5 5 8 5" xfId="20645"/>
    <cellStyle name="Comma 5 5 8 6" xfId="22582"/>
    <cellStyle name="Comma 5 5 9" xfId="2995"/>
    <cellStyle name="Comma 5 5 9 2" xfId="13588"/>
    <cellStyle name="Comma 5 5 9 3" xfId="23924"/>
    <cellStyle name="Comma 5 6" xfId="314"/>
    <cellStyle name="Comma 5 6 10" xfId="4417"/>
    <cellStyle name="Comma 5 6 10 2" xfId="13590"/>
    <cellStyle name="Comma 5 6 10 3" xfId="25320"/>
    <cellStyle name="Comma 5 6 11" xfId="13589"/>
    <cellStyle name="Comma 5 6 12" xfId="19914"/>
    <cellStyle name="Comma 5 6 12 2" xfId="35964"/>
    <cellStyle name="Comma 5 6 13" xfId="21410"/>
    <cellStyle name="Comma 5 6 2" xfId="566"/>
    <cellStyle name="Comma 5 6 2 10" xfId="13591"/>
    <cellStyle name="Comma 5 6 2 11" xfId="20056"/>
    <cellStyle name="Comma 5 6 2 11 2" xfId="36106"/>
    <cellStyle name="Comma 5 6 2 12" xfId="21552"/>
    <cellStyle name="Comma 5 6 2 2" xfId="1652"/>
    <cellStyle name="Comma 5 6 2 2 2" xfId="3011"/>
    <cellStyle name="Comma 5 6 2 2 2 2" xfId="13593"/>
    <cellStyle name="Comma 5 6 2 2 2 3" xfId="23940"/>
    <cellStyle name="Comma 5 6 2 2 3" xfId="4419"/>
    <cellStyle name="Comma 5 6 2 2 3 2" xfId="25322"/>
    <cellStyle name="Comma 5 6 2 2 4" xfId="13592"/>
    <cellStyle name="Comma 5 6 2 2 5" xfId="20804"/>
    <cellStyle name="Comma 5 6 2 2 6" xfId="22583"/>
    <cellStyle name="Comma 5 6 2 3" xfId="3010"/>
    <cellStyle name="Comma 5 6 2 3 2" xfId="13595"/>
    <cellStyle name="Comma 5 6 2 3 3" xfId="13594"/>
    <cellStyle name="Comma 5 6 2 3 4" xfId="23939"/>
    <cellStyle name="Comma 5 6 2 4" xfId="4418"/>
    <cellStyle name="Comma 5 6 2 4 2" xfId="13596"/>
    <cellStyle name="Comma 5 6 2 4 3" xfId="25321"/>
    <cellStyle name="Comma 5 6 2 5" xfId="13597"/>
    <cellStyle name="Comma 5 6 2 6" xfId="13598"/>
    <cellStyle name="Comma 5 6 2 7" xfId="13599"/>
    <cellStyle name="Comma 5 6 2 8" xfId="13600"/>
    <cellStyle name="Comma 5 6 2 9" xfId="13601"/>
    <cellStyle name="Comma 5 6 3" xfId="688"/>
    <cellStyle name="Comma 5 6 3 2" xfId="1653"/>
    <cellStyle name="Comma 5 6 3 2 2" xfId="3013"/>
    <cellStyle name="Comma 5 6 3 2 2 2" xfId="23942"/>
    <cellStyle name="Comma 5 6 3 2 3" xfId="4421"/>
    <cellStyle name="Comma 5 6 3 2 3 2" xfId="25324"/>
    <cellStyle name="Comma 5 6 3 2 4" xfId="13603"/>
    <cellStyle name="Comma 5 6 3 2 5" xfId="20914"/>
    <cellStyle name="Comma 5 6 3 2 6" xfId="22584"/>
    <cellStyle name="Comma 5 6 3 3" xfId="3012"/>
    <cellStyle name="Comma 5 6 3 3 2" xfId="13604"/>
    <cellStyle name="Comma 5 6 3 3 3" xfId="23941"/>
    <cellStyle name="Comma 5 6 3 4" xfId="4420"/>
    <cellStyle name="Comma 5 6 3 4 2" xfId="25323"/>
    <cellStyle name="Comma 5 6 3 5" xfId="13602"/>
    <cellStyle name="Comma 5 6 3 6" xfId="20166"/>
    <cellStyle name="Comma 5 6 3 6 2" xfId="36216"/>
    <cellStyle name="Comma 5 6 3 7" xfId="21662"/>
    <cellStyle name="Comma 5 6 4" xfId="811"/>
    <cellStyle name="Comma 5 6 4 2" xfId="1654"/>
    <cellStyle name="Comma 5 6 4 2 2" xfId="3015"/>
    <cellStyle name="Comma 5 6 4 2 2 2" xfId="23944"/>
    <cellStyle name="Comma 5 6 4 2 3" xfId="4423"/>
    <cellStyle name="Comma 5 6 4 2 3 2" xfId="25326"/>
    <cellStyle name="Comma 5 6 4 2 4" xfId="13606"/>
    <cellStyle name="Comma 5 6 4 2 5" xfId="21028"/>
    <cellStyle name="Comma 5 6 4 2 6" xfId="22585"/>
    <cellStyle name="Comma 5 6 4 3" xfId="3014"/>
    <cellStyle name="Comma 5 6 4 3 2" xfId="13607"/>
    <cellStyle name="Comma 5 6 4 3 3" xfId="23943"/>
    <cellStyle name="Comma 5 6 4 4" xfId="4422"/>
    <cellStyle name="Comma 5 6 4 4 2" xfId="25325"/>
    <cellStyle name="Comma 5 6 4 5" xfId="13605"/>
    <cellStyle name="Comma 5 6 4 6" xfId="20280"/>
    <cellStyle name="Comma 5 6 4 6 2" xfId="36330"/>
    <cellStyle name="Comma 5 6 4 7" xfId="21776"/>
    <cellStyle name="Comma 5 6 5" xfId="929"/>
    <cellStyle name="Comma 5 6 5 2" xfId="1655"/>
    <cellStyle name="Comma 5 6 5 2 2" xfId="3017"/>
    <cellStyle name="Comma 5 6 5 2 2 2" xfId="23946"/>
    <cellStyle name="Comma 5 6 5 2 3" xfId="4425"/>
    <cellStyle name="Comma 5 6 5 2 3 2" xfId="25328"/>
    <cellStyle name="Comma 5 6 5 2 4" xfId="13609"/>
    <cellStyle name="Comma 5 6 5 2 5" xfId="21140"/>
    <cellStyle name="Comma 5 6 5 2 6" xfId="22586"/>
    <cellStyle name="Comma 5 6 5 3" xfId="3016"/>
    <cellStyle name="Comma 5 6 5 3 2" xfId="23945"/>
    <cellStyle name="Comma 5 6 5 4" xfId="4424"/>
    <cellStyle name="Comma 5 6 5 4 2" xfId="25327"/>
    <cellStyle name="Comma 5 6 5 5" xfId="13608"/>
    <cellStyle name="Comma 5 6 5 6" xfId="20392"/>
    <cellStyle name="Comma 5 6 5 6 2" xfId="36442"/>
    <cellStyle name="Comma 5 6 5 7" xfId="21888"/>
    <cellStyle name="Comma 5 6 6" xfId="1048"/>
    <cellStyle name="Comma 5 6 6 2" xfId="1656"/>
    <cellStyle name="Comma 5 6 6 2 2" xfId="3019"/>
    <cellStyle name="Comma 5 6 6 2 2 2" xfId="23948"/>
    <cellStyle name="Comma 5 6 6 2 3" xfId="4427"/>
    <cellStyle name="Comma 5 6 6 2 3 2" xfId="25330"/>
    <cellStyle name="Comma 5 6 6 2 4" xfId="13611"/>
    <cellStyle name="Comma 5 6 6 2 5" xfId="21256"/>
    <cellStyle name="Comma 5 6 6 2 6" xfId="22587"/>
    <cellStyle name="Comma 5 6 6 3" xfId="3018"/>
    <cellStyle name="Comma 5 6 6 3 2" xfId="23947"/>
    <cellStyle name="Comma 5 6 6 4" xfId="4426"/>
    <cellStyle name="Comma 5 6 6 4 2" xfId="25329"/>
    <cellStyle name="Comma 5 6 6 5" xfId="13610"/>
    <cellStyle name="Comma 5 6 6 6" xfId="20508"/>
    <cellStyle name="Comma 5 6 6 6 2" xfId="36558"/>
    <cellStyle name="Comma 5 6 6 7" xfId="22004"/>
    <cellStyle name="Comma 5 6 7" xfId="373"/>
    <cellStyle name="Comma 5 6 7 2" xfId="1657"/>
    <cellStyle name="Comma 5 6 7 2 2" xfId="3021"/>
    <cellStyle name="Comma 5 6 7 2 2 2" xfId="23950"/>
    <cellStyle name="Comma 5 6 7 2 3" xfId="4429"/>
    <cellStyle name="Comma 5 6 7 2 3 2" xfId="25332"/>
    <cellStyle name="Comma 5 6 7 2 4" xfId="13613"/>
    <cellStyle name="Comma 5 6 7 2 5" xfId="20688"/>
    <cellStyle name="Comma 5 6 7 2 6" xfId="22588"/>
    <cellStyle name="Comma 5 6 7 3" xfId="3020"/>
    <cellStyle name="Comma 5 6 7 3 2" xfId="23949"/>
    <cellStyle name="Comma 5 6 7 4" xfId="4428"/>
    <cellStyle name="Comma 5 6 7 4 2" xfId="25331"/>
    <cellStyle name="Comma 5 6 7 5" xfId="13612"/>
    <cellStyle name="Comma 5 6 7 6" xfId="19940"/>
    <cellStyle name="Comma 5 6 7 6 2" xfId="35990"/>
    <cellStyle name="Comma 5 6 7 7" xfId="21436"/>
    <cellStyle name="Comma 5 6 8" xfId="1658"/>
    <cellStyle name="Comma 5 6 8 2" xfId="3022"/>
    <cellStyle name="Comma 5 6 8 2 2" xfId="23951"/>
    <cellStyle name="Comma 5 6 8 3" xfId="4430"/>
    <cellStyle name="Comma 5 6 8 3 2" xfId="25333"/>
    <cellStyle name="Comma 5 6 8 4" xfId="13614"/>
    <cellStyle name="Comma 5 6 8 5" xfId="20662"/>
    <cellStyle name="Comma 5 6 8 6" xfId="22589"/>
    <cellStyle name="Comma 5 6 9" xfId="3009"/>
    <cellStyle name="Comma 5 6 9 2" xfId="13615"/>
    <cellStyle name="Comma 5 6 9 3" xfId="23938"/>
    <cellStyle name="Comma 5 7" xfId="482"/>
    <cellStyle name="Comma 5 7 10" xfId="13617"/>
    <cellStyle name="Comma 5 7 11" xfId="13616"/>
    <cellStyle name="Comma 5 7 12" xfId="19976"/>
    <cellStyle name="Comma 5 7 12 2" xfId="36026"/>
    <cellStyle name="Comma 5 7 13" xfId="21472"/>
    <cellStyle name="Comma 5 7 2" xfId="1659"/>
    <cellStyle name="Comma 5 7 2 10" xfId="13618"/>
    <cellStyle name="Comma 5 7 2 11" xfId="20724"/>
    <cellStyle name="Comma 5 7 2 12" xfId="22590"/>
    <cellStyle name="Comma 5 7 2 2" xfId="3024"/>
    <cellStyle name="Comma 5 7 2 2 2" xfId="13620"/>
    <cellStyle name="Comma 5 7 2 2 3" xfId="13619"/>
    <cellStyle name="Comma 5 7 2 2 4" xfId="23953"/>
    <cellStyle name="Comma 5 7 2 3" xfId="4432"/>
    <cellStyle name="Comma 5 7 2 3 2" xfId="13622"/>
    <cellStyle name="Comma 5 7 2 3 3" xfId="13621"/>
    <cellStyle name="Comma 5 7 2 3 4" xfId="25335"/>
    <cellStyle name="Comma 5 7 2 4" xfId="13623"/>
    <cellStyle name="Comma 5 7 2 5" xfId="13624"/>
    <cellStyle name="Comma 5 7 2 6" xfId="13625"/>
    <cellStyle name="Comma 5 7 2 7" xfId="13626"/>
    <cellStyle name="Comma 5 7 2 8" xfId="13627"/>
    <cellStyle name="Comma 5 7 2 9" xfId="13628"/>
    <cellStyle name="Comma 5 7 3" xfId="3023"/>
    <cellStyle name="Comma 5 7 3 2" xfId="13630"/>
    <cellStyle name="Comma 5 7 3 3" xfId="13629"/>
    <cellStyle name="Comma 5 7 3 4" xfId="23952"/>
    <cellStyle name="Comma 5 7 4" xfId="4431"/>
    <cellStyle name="Comma 5 7 4 2" xfId="13632"/>
    <cellStyle name="Comma 5 7 4 3" xfId="13631"/>
    <cellStyle name="Comma 5 7 4 4" xfId="25334"/>
    <cellStyle name="Comma 5 7 5" xfId="13633"/>
    <cellStyle name="Comma 5 7 6" xfId="13634"/>
    <cellStyle name="Comma 5 7 7" xfId="13635"/>
    <cellStyle name="Comma 5 7 8" xfId="13636"/>
    <cellStyle name="Comma 5 7 9" xfId="13637"/>
    <cellStyle name="Comma 5 8" xfId="606"/>
    <cellStyle name="Comma 5 8 10" xfId="13639"/>
    <cellStyle name="Comma 5 8 11" xfId="13638"/>
    <cellStyle name="Comma 5 8 12" xfId="20088"/>
    <cellStyle name="Comma 5 8 12 2" xfId="36138"/>
    <cellStyle name="Comma 5 8 13" xfId="21584"/>
    <cellStyle name="Comma 5 8 2" xfId="1660"/>
    <cellStyle name="Comma 5 8 2 10" xfId="13640"/>
    <cellStyle name="Comma 5 8 2 11" xfId="20836"/>
    <cellStyle name="Comma 5 8 2 12" xfId="22591"/>
    <cellStyle name="Comma 5 8 2 2" xfId="3026"/>
    <cellStyle name="Comma 5 8 2 2 2" xfId="13642"/>
    <cellStyle name="Comma 5 8 2 2 3" xfId="13641"/>
    <cellStyle name="Comma 5 8 2 2 4" xfId="23955"/>
    <cellStyle name="Comma 5 8 2 3" xfId="4434"/>
    <cellStyle name="Comma 5 8 2 3 2" xfId="13644"/>
    <cellStyle name="Comma 5 8 2 3 3" xfId="13643"/>
    <cellStyle name="Comma 5 8 2 3 4" xfId="25337"/>
    <cellStyle name="Comma 5 8 2 4" xfId="13645"/>
    <cellStyle name="Comma 5 8 2 5" xfId="13646"/>
    <cellStyle name="Comma 5 8 2 6" xfId="13647"/>
    <cellStyle name="Comma 5 8 2 7" xfId="13648"/>
    <cellStyle name="Comma 5 8 2 8" xfId="13649"/>
    <cellStyle name="Comma 5 8 2 9" xfId="13650"/>
    <cellStyle name="Comma 5 8 3" xfId="3025"/>
    <cellStyle name="Comma 5 8 3 2" xfId="13652"/>
    <cellStyle name="Comma 5 8 3 3" xfId="13651"/>
    <cellStyle name="Comma 5 8 3 4" xfId="23954"/>
    <cellStyle name="Comma 5 8 4" xfId="4433"/>
    <cellStyle name="Comma 5 8 4 2" xfId="13654"/>
    <cellStyle name="Comma 5 8 4 3" xfId="13653"/>
    <cellStyle name="Comma 5 8 4 4" xfId="25336"/>
    <cellStyle name="Comma 5 8 5" xfId="13655"/>
    <cellStyle name="Comma 5 8 6" xfId="13656"/>
    <cellStyle name="Comma 5 8 7" xfId="13657"/>
    <cellStyle name="Comma 5 8 8" xfId="13658"/>
    <cellStyle name="Comma 5 8 9" xfId="13659"/>
    <cellStyle name="Comma 5 9" xfId="728"/>
    <cellStyle name="Comma 5 9 10" xfId="13661"/>
    <cellStyle name="Comma 5 9 11" xfId="13660"/>
    <cellStyle name="Comma 5 9 12" xfId="20201"/>
    <cellStyle name="Comma 5 9 12 2" xfId="36251"/>
    <cellStyle name="Comma 5 9 13" xfId="21697"/>
    <cellStyle name="Comma 5 9 2" xfId="1661"/>
    <cellStyle name="Comma 5 9 2 10" xfId="13662"/>
    <cellStyle name="Comma 5 9 2 11" xfId="20949"/>
    <cellStyle name="Comma 5 9 2 12" xfId="22592"/>
    <cellStyle name="Comma 5 9 2 2" xfId="3028"/>
    <cellStyle name="Comma 5 9 2 2 2" xfId="13664"/>
    <cellStyle name="Comma 5 9 2 2 3" xfId="13663"/>
    <cellStyle name="Comma 5 9 2 2 4" xfId="23957"/>
    <cellStyle name="Comma 5 9 2 3" xfId="4436"/>
    <cellStyle name="Comma 5 9 2 3 2" xfId="13666"/>
    <cellStyle name="Comma 5 9 2 3 3" xfId="13665"/>
    <cellStyle name="Comma 5 9 2 3 4" xfId="25339"/>
    <cellStyle name="Comma 5 9 2 4" xfId="13667"/>
    <cellStyle name="Comma 5 9 2 5" xfId="13668"/>
    <cellStyle name="Comma 5 9 2 6" xfId="13669"/>
    <cellStyle name="Comma 5 9 2 7" xfId="13670"/>
    <cellStyle name="Comma 5 9 2 8" xfId="13671"/>
    <cellStyle name="Comma 5 9 2 9" xfId="13672"/>
    <cellStyle name="Comma 5 9 3" xfId="3027"/>
    <cellStyle name="Comma 5 9 3 2" xfId="13674"/>
    <cellStyle name="Comma 5 9 3 3" xfId="13673"/>
    <cellStyle name="Comma 5 9 3 4" xfId="23956"/>
    <cellStyle name="Comma 5 9 4" xfId="4435"/>
    <cellStyle name="Comma 5 9 4 2" xfId="13676"/>
    <cellStyle name="Comma 5 9 4 3" xfId="13675"/>
    <cellStyle name="Comma 5 9 4 4" xfId="25338"/>
    <cellStyle name="Comma 5 9 5" xfId="13677"/>
    <cellStyle name="Comma 5 9 6" xfId="13678"/>
    <cellStyle name="Comma 5 9 7" xfId="13679"/>
    <cellStyle name="Comma 5 9 8" xfId="13680"/>
    <cellStyle name="Comma 5 9 9" xfId="13681"/>
    <cellStyle name="Comma 6" xfId="235"/>
    <cellStyle name="Comma 6 10" xfId="4437"/>
    <cellStyle name="Comma 6 11" xfId="13682"/>
    <cellStyle name="Comma 6 2" xfId="272"/>
    <cellStyle name="Comma 6 2 2" xfId="13683"/>
    <cellStyle name="Comma 6 3" xfId="487"/>
    <cellStyle name="Comma 6 3 2" xfId="13684"/>
    <cellStyle name="Comma 6 4" xfId="612"/>
    <cellStyle name="Comma 6 4 2" xfId="13685"/>
    <cellStyle name="Comma 6 5" xfId="734"/>
    <cellStyle name="Comma 6 5 2" xfId="13686"/>
    <cellStyle name="Comma 6 6" xfId="853"/>
    <cellStyle name="Comma 6 6 2" xfId="13687"/>
    <cellStyle name="Comma 6 7" xfId="970"/>
    <cellStyle name="Comma 6 7 2" xfId="13688"/>
    <cellStyle name="Comma 6 8" xfId="440"/>
    <cellStyle name="Comma 6 8 2" xfId="13689"/>
    <cellStyle name="Comma 6 9" xfId="3029"/>
    <cellStyle name="Comma 7" xfId="1128"/>
    <cellStyle name="Comma 7 2" xfId="1662"/>
    <cellStyle name="Comma 7 2 2" xfId="3038"/>
    <cellStyle name="Comma 7 2 2 2" xfId="23966"/>
    <cellStyle name="Comma 7 2 3" xfId="4439"/>
    <cellStyle name="Comma 7 2 3 2" xfId="25341"/>
    <cellStyle name="Comma 7 2 4" xfId="13691"/>
    <cellStyle name="Comma 7 2 5" xfId="21317"/>
    <cellStyle name="Comma 7 2 6" xfId="22593"/>
    <cellStyle name="Comma 7 3" xfId="3037"/>
    <cellStyle name="Comma 7 3 2" xfId="13692"/>
    <cellStyle name="Comma 7 3 3" xfId="23965"/>
    <cellStyle name="Comma 7 4" xfId="4438"/>
    <cellStyle name="Comma 7 4 2" xfId="25340"/>
    <cellStyle name="Comma 7 5" xfId="13690"/>
    <cellStyle name="Comma 7 6" xfId="20569"/>
    <cellStyle name="Comma 7 6 2" xfId="36619"/>
    <cellStyle name="Comma 7 7" xfId="22065"/>
    <cellStyle name="Comma 8" xfId="13693"/>
    <cellStyle name="Comma 8 2" xfId="13694"/>
    <cellStyle name="Comma 8 2 2" xfId="13695"/>
    <cellStyle name="Comma 8 2 3" xfId="13696"/>
    <cellStyle name="Comma 8 2 4" xfId="13697"/>
    <cellStyle name="Comma 8 2 5" xfId="13698"/>
    <cellStyle name="Comma 8 2 6" xfId="13699"/>
    <cellStyle name="Comma 8 2 7" xfId="13700"/>
    <cellStyle name="Comma 8 3" xfId="13701"/>
    <cellStyle name="Comma 8 4" xfId="13702"/>
    <cellStyle name="Comma 8 5" xfId="13703"/>
    <cellStyle name="Comma 8 6" xfId="13704"/>
    <cellStyle name="Comma 8 7" xfId="13705"/>
    <cellStyle name="Comma 8 8" xfId="13706"/>
    <cellStyle name="Comma 8 9" xfId="13707"/>
    <cellStyle name="Comma 9" xfId="13708"/>
    <cellStyle name="Comma 9 2" xfId="13709"/>
    <cellStyle name="Comma 9 2 2" xfId="13710"/>
    <cellStyle name="Comma 9 2 3" xfId="13711"/>
    <cellStyle name="Comma 9 2 4" xfId="13712"/>
    <cellStyle name="Comma 9 2 5" xfId="13713"/>
    <cellStyle name="Comma 9 2 6" xfId="13714"/>
    <cellStyle name="Comma 9 2 7" xfId="13715"/>
    <cellStyle name="Comma 9 3" xfId="13716"/>
    <cellStyle name="Comma 9 4" xfId="13717"/>
    <cellStyle name="Comma 9 5" xfId="13718"/>
    <cellStyle name="Comma 9 6" xfId="13719"/>
    <cellStyle name="Comma 9 7" xfId="13720"/>
    <cellStyle name="Comma 9 8" xfId="13721"/>
    <cellStyle name="Comma 9 9" xfId="13722"/>
    <cellStyle name="Currency" xfId="2" builtinId="4"/>
    <cellStyle name="Currency 2" xfId="152"/>
    <cellStyle name="Currency 2 10" xfId="3039"/>
    <cellStyle name="Currency 2 10 2" xfId="13724"/>
    <cellStyle name="Currency 2 11" xfId="4440"/>
    <cellStyle name="Currency 2 12" xfId="13723"/>
    <cellStyle name="Currency 2 2" xfId="170"/>
    <cellStyle name="Currency 2 2 2" xfId="13725"/>
    <cellStyle name="Currency 2 3" xfId="422"/>
    <cellStyle name="Currency 2 3 2" xfId="13726"/>
    <cellStyle name="Currency 2 4" xfId="394"/>
    <cellStyle name="Currency 2 4 2" xfId="13727"/>
    <cellStyle name="Currency 2 5" xfId="401"/>
    <cellStyle name="Currency 2 5 2" xfId="13728"/>
    <cellStyle name="Currency 2 6" xfId="404"/>
    <cellStyle name="Currency 2 6 2" xfId="13729"/>
    <cellStyle name="Currency 2 7" xfId="374"/>
    <cellStyle name="Currency 2 7 2" xfId="13730"/>
    <cellStyle name="Currency 2 8" xfId="583"/>
    <cellStyle name="Currency 2 8 2" xfId="13731"/>
    <cellStyle name="Currency 2 9" xfId="1133"/>
    <cellStyle name="Currency 2 9 2" xfId="13732"/>
    <cellStyle name="Currency 3" xfId="160"/>
    <cellStyle name="Currency 3 10" xfId="4441"/>
    <cellStyle name="Currency 3 11" xfId="13733"/>
    <cellStyle name="Currency 3 2" xfId="171"/>
    <cellStyle name="Currency 3 2 2" xfId="13734"/>
    <cellStyle name="Currency 3 3" xfId="430"/>
    <cellStyle name="Currency 3 3 2" xfId="13735"/>
    <cellStyle name="Currency 3 4" xfId="365"/>
    <cellStyle name="Currency 3 4 2" xfId="13736"/>
    <cellStyle name="Currency 3 5" xfId="406"/>
    <cellStyle name="Currency 3 5 2" xfId="13737"/>
    <cellStyle name="Currency 3 6" xfId="602"/>
    <cellStyle name="Currency 3 6 2" xfId="13738"/>
    <cellStyle name="Currency 3 7" xfId="703"/>
    <cellStyle name="Currency 3 7 2" xfId="13739"/>
    <cellStyle name="Currency 3 8" xfId="396"/>
    <cellStyle name="Currency 3 8 2" xfId="13740"/>
    <cellStyle name="Currency 3 9" xfId="3047"/>
    <cellStyle name="Currency 3 9 2" xfId="13741"/>
    <cellStyle name="Currency 4" xfId="236"/>
    <cellStyle name="Currency 4 10" xfId="4442"/>
    <cellStyle name="Currency 4 11" xfId="13742"/>
    <cellStyle name="Currency 4 2" xfId="273"/>
    <cellStyle name="Currency 4 2 2" xfId="13743"/>
    <cellStyle name="Currency 4 3" xfId="488"/>
    <cellStyle name="Currency 4 3 2" xfId="13744"/>
    <cellStyle name="Currency 4 4" xfId="613"/>
    <cellStyle name="Currency 4 4 2" xfId="13745"/>
    <cellStyle name="Currency 4 5" xfId="735"/>
    <cellStyle name="Currency 4 5 2" xfId="13746"/>
    <cellStyle name="Currency 4 6" xfId="854"/>
    <cellStyle name="Currency 4 6 2" xfId="13747"/>
    <cellStyle name="Currency 4 7" xfId="971"/>
    <cellStyle name="Currency 4 7 2" xfId="13748"/>
    <cellStyle name="Currency 4 8" xfId="581"/>
    <cellStyle name="Currency 4 8 2" xfId="13749"/>
    <cellStyle name="Currency 4 9" xfId="3055"/>
    <cellStyle name="Currency 4 9 2" xfId="13750"/>
    <cellStyle name="Currency 5" xfId="13751"/>
    <cellStyle name="Currency 5 2" xfId="13752"/>
    <cellStyle name="Currency 5 3" xfId="13753"/>
    <cellStyle name="Currency 6" xfId="13754"/>
    <cellStyle name="Currency 6 2" xfId="13755"/>
    <cellStyle name="Currency 6 3" xfId="13756"/>
    <cellStyle name="Explanatory Text" xfId="201" builtinId="53" customBuiltin="1"/>
    <cellStyle name="Explanatory Text 2" xfId="38"/>
    <cellStyle name="Explanatory Text 2 10" xfId="13758"/>
    <cellStyle name="Explanatory Text 2 11" xfId="13759"/>
    <cellStyle name="Explanatory Text 2 12" xfId="13760"/>
    <cellStyle name="Explanatory Text 2 13" xfId="13761"/>
    <cellStyle name="Explanatory Text 2 14" xfId="13762"/>
    <cellStyle name="Explanatory Text 2 15" xfId="13763"/>
    <cellStyle name="Explanatory Text 2 16" xfId="13764"/>
    <cellStyle name="Explanatory Text 2 17" xfId="13765"/>
    <cellStyle name="Explanatory Text 2 18" xfId="13766"/>
    <cellStyle name="Explanatory Text 2 19" xfId="13767"/>
    <cellStyle name="Explanatory Text 2 2" xfId="13768"/>
    <cellStyle name="Explanatory Text 2 2 10" xfId="13769"/>
    <cellStyle name="Explanatory Text 2 2 11" xfId="13770"/>
    <cellStyle name="Explanatory Text 2 2 12" xfId="13771"/>
    <cellStyle name="Explanatory Text 2 2 13" xfId="13772"/>
    <cellStyle name="Explanatory Text 2 2 14" xfId="13773"/>
    <cellStyle name="Explanatory Text 2 2 15" xfId="13774"/>
    <cellStyle name="Explanatory Text 2 2 16" xfId="13775"/>
    <cellStyle name="Explanatory Text 2 2 17" xfId="13776"/>
    <cellStyle name="Explanatory Text 2 2 18" xfId="13777"/>
    <cellStyle name="Explanatory Text 2 2 19" xfId="13778"/>
    <cellStyle name="Explanatory Text 2 2 2" xfId="13779"/>
    <cellStyle name="Explanatory Text 2 2 2 10" xfId="13780"/>
    <cellStyle name="Explanatory Text 2 2 2 11" xfId="13781"/>
    <cellStyle name="Explanatory Text 2 2 2 12" xfId="13782"/>
    <cellStyle name="Explanatory Text 2 2 2 13" xfId="13783"/>
    <cellStyle name="Explanatory Text 2 2 2 14" xfId="13784"/>
    <cellStyle name="Explanatory Text 2 2 2 15" xfId="13785"/>
    <cellStyle name="Explanatory Text 2 2 2 16" xfId="13786"/>
    <cellStyle name="Explanatory Text 2 2 2 17" xfId="13787"/>
    <cellStyle name="Explanatory Text 2 2 2 18" xfId="13788"/>
    <cellStyle name="Explanatory Text 2 2 2 19" xfId="13789"/>
    <cellStyle name="Explanatory Text 2 2 2 2" xfId="13790"/>
    <cellStyle name="Explanatory Text 2 2 2 20" xfId="13791"/>
    <cellStyle name="Explanatory Text 2 2 2 21" xfId="13792"/>
    <cellStyle name="Explanatory Text 2 2 2 3" xfId="13793"/>
    <cellStyle name="Explanatory Text 2 2 2 4" xfId="13794"/>
    <cellStyle name="Explanatory Text 2 2 2 5" xfId="13795"/>
    <cellStyle name="Explanatory Text 2 2 2 6" xfId="13796"/>
    <cellStyle name="Explanatory Text 2 2 2 7" xfId="13797"/>
    <cellStyle name="Explanatory Text 2 2 2 8" xfId="13798"/>
    <cellStyle name="Explanatory Text 2 2 2 9" xfId="13799"/>
    <cellStyle name="Explanatory Text 2 2 20" xfId="13800"/>
    <cellStyle name="Explanatory Text 2 2 21" xfId="13801"/>
    <cellStyle name="Explanatory Text 2 2 3" xfId="13802"/>
    <cellStyle name="Explanatory Text 2 2 4" xfId="13803"/>
    <cellStyle name="Explanatory Text 2 2 5" xfId="13804"/>
    <cellStyle name="Explanatory Text 2 2 6" xfId="13805"/>
    <cellStyle name="Explanatory Text 2 2 7" xfId="13806"/>
    <cellStyle name="Explanatory Text 2 2 8" xfId="13807"/>
    <cellStyle name="Explanatory Text 2 2 9" xfId="13808"/>
    <cellStyle name="Explanatory Text 2 20" xfId="13809"/>
    <cellStyle name="Explanatory Text 2 21" xfId="13810"/>
    <cellStyle name="Explanatory Text 2 22" xfId="13811"/>
    <cellStyle name="Explanatory Text 2 23" xfId="13812"/>
    <cellStyle name="Explanatory Text 2 24" xfId="13813"/>
    <cellStyle name="Explanatory Text 2 25" xfId="13814"/>
    <cellStyle name="Explanatory Text 2 26" xfId="13815"/>
    <cellStyle name="Explanatory Text 2 27" xfId="13816"/>
    <cellStyle name="Explanatory Text 2 28" xfId="13817"/>
    <cellStyle name="Explanatory Text 2 29" xfId="13818"/>
    <cellStyle name="Explanatory Text 2 3" xfId="13819"/>
    <cellStyle name="Explanatory Text 2 30" xfId="13820"/>
    <cellStyle name="Explanatory Text 2 31" xfId="13821"/>
    <cellStyle name="Explanatory Text 2 32" xfId="13757"/>
    <cellStyle name="Explanatory Text 2 4" xfId="13822"/>
    <cellStyle name="Explanatory Text 2 5" xfId="13823"/>
    <cellStyle name="Explanatory Text 2 6" xfId="13824"/>
    <cellStyle name="Explanatory Text 2 7" xfId="13825"/>
    <cellStyle name="Explanatory Text 2 8" xfId="13826"/>
    <cellStyle name="Explanatory Text 2 9" xfId="13827"/>
    <cellStyle name="Explanatory Text 3" xfId="83"/>
    <cellStyle name="Explanatory Text 3 2" xfId="13829"/>
    <cellStyle name="Explanatory Text 3 3" xfId="13830"/>
    <cellStyle name="Explanatory Text 3 4" xfId="13831"/>
    <cellStyle name="Explanatory Text 3 5" xfId="13832"/>
    <cellStyle name="Explanatory Text 3 6" xfId="13833"/>
    <cellStyle name="Explanatory Text 3 7" xfId="13828"/>
    <cellStyle name="Explanatory Text 4" xfId="127"/>
    <cellStyle name="Explanatory Text 4 2" xfId="13835"/>
    <cellStyle name="Explanatory Text 4 3" xfId="13836"/>
    <cellStyle name="Explanatory Text 4 4" xfId="13837"/>
    <cellStyle name="Explanatory Text 4 5" xfId="13838"/>
    <cellStyle name="Explanatory Text 4 6" xfId="13839"/>
    <cellStyle name="Explanatory Text 4 7" xfId="13834"/>
    <cellStyle name="Explanatory Text 5" xfId="13840"/>
    <cellStyle name="Explanatory Text 6" xfId="13841"/>
    <cellStyle name="Followed Hyperlink" xfId="231" builtinId="9" customBuiltin="1"/>
    <cellStyle name="Followed Hyperlink 2" xfId="13842"/>
    <cellStyle name="Followed Hyperlink 3" xfId="13843"/>
    <cellStyle name="Good" xfId="192" builtinId="26" customBuiltin="1"/>
    <cellStyle name="Good 2" xfId="39"/>
    <cellStyle name="Good 2 10" xfId="13845"/>
    <cellStyle name="Good 2 11" xfId="13846"/>
    <cellStyle name="Good 2 12" xfId="13847"/>
    <cellStyle name="Good 2 13" xfId="13848"/>
    <cellStyle name="Good 2 14" xfId="13849"/>
    <cellStyle name="Good 2 15" xfId="13850"/>
    <cellStyle name="Good 2 16" xfId="13851"/>
    <cellStyle name="Good 2 17" xfId="13852"/>
    <cellStyle name="Good 2 18" xfId="13853"/>
    <cellStyle name="Good 2 19" xfId="13854"/>
    <cellStyle name="Good 2 2" xfId="13855"/>
    <cellStyle name="Good 2 2 10" xfId="13856"/>
    <cellStyle name="Good 2 2 11" xfId="13857"/>
    <cellStyle name="Good 2 2 12" xfId="13858"/>
    <cellStyle name="Good 2 2 13" xfId="13859"/>
    <cellStyle name="Good 2 2 14" xfId="13860"/>
    <cellStyle name="Good 2 2 15" xfId="13861"/>
    <cellStyle name="Good 2 2 16" xfId="13862"/>
    <cellStyle name="Good 2 2 17" xfId="13863"/>
    <cellStyle name="Good 2 2 18" xfId="13864"/>
    <cellStyle name="Good 2 2 19" xfId="13865"/>
    <cellStyle name="Good 2 2 2" xfId="13866"/>
    <cellStyle name="Good 2 2 2 10" xfId="13867"/>
    <cellStyle name="Good 2 2 2 11" xfId="13868"/>
    <cellStyle name="Good 2 2 2 12" xfId="13869"/>
    <cellStyle name="Good 2 2 2 13" xfId="13870"/>
    <cellStyle name="Good 2 2 2 14" xfId="13871"/>
    <cellStyle name="Good 2 2 2 15" xfId="13872"/>
    <cellStyle name="Good 2 2 2 16" xfId="13873"/>
    <cellStyle name="Good 2 2 2 17" xfId="13874"/>
    <cellStyle name="Good 2 2 2 18" xfId="13875"/>
    <cellStyle name="Good 2 2 2 19" xfId="13876"/>
    <cellStyle name="Good 2 2 2 2" xfId="13877"/>
    <cellStyle name="Good 2 2 2 20" xfId="13878"/>
    <cellStyle name="Good 2 2 2 21" xfId="13879"/>
    <cellStyle name="Good 2 2 2 3" xfId="13880"/>
    <cellStyle name="Good 2 2 2 4" xfId="13881"/>
    <cellStyle name="Good 2 2 2 5" xfId="13882"/>
    <cellStyle name="Good 2 2 2 6" xfId="13883"/>
    <cellStyle name="Good 2 2 2 7" xfId="13884"/>
    <cellStyle name="Good 2 2 2 8" xfId="13885"/>
    <cellStyle name="Good 2 2 2 9" xfId="13886"/>
    <cellStyle name="Good 2 2 20" xfId="13887"/>
    <cellStyle name="Good 2 2 21" xfId="13888"/>
    <cellStyle name="Good 2 2 3" xfId="13889"/>
    <cellStyle name="Good 2 2 4" xfId="13890"/>
    <cellStyle name="Good 2 2 5" xfId="13891"/>
    <cellStyle name="Good 2 2 6" xfId="13892"/>
    <cellStyle name="Good 2 2 7" xfId="13893"/>
    <cellStyle name="Good 2 2 8" xfId="13894"/>
    <cellStyle name="Good 2 2 9" xfId="13895"/>
    <cellStyle name="Good 2 20" xfId="13896"/>
    <cellStyle name="Good 2 21" xfId="13897"/>
    <cellStyle name="Good 2 22" xfId="13898"/>
    <cellStyle name="Good 2 23" xfId="13899"/>
    <cellStyle name="Good 2 24" xfId="13900"/>
    <cellStyle name="Good 2 25" xfId="13901"/>
    <cellStyle name="Good 2 26" xfId="13902"/>
    <cellStyle name="Good 2 27" xfId="13903"/>
    <cellStyle name="Good 2 28" xfId="13904"/>
    <cellStyle name="Good 2 29" xfId="13905"/>
    <cellStyle name="Good 2 3" xfId="13906"/>
    <cellStyle name="Good 2 30" xfId="13907"/>
    <cellStyle name="Good 2 31" xfId="13908"/>
    <cellStyle name="Good 2 32" xfId="13844"/>
    <cellStyle name="Good 2 4" xfId="13909"/>
    <cellStyle name="Good 2 5" xfId="13910"/>
    <cellStyle name="Good 2 6" xfId="13911"/>
    <cellStyle name="Good 2 7" xfId="13912"/>
    <cellStyle name="Good 2 8" xfId="13913"/>
    <cellStyle name="Good 2 9" xfId="13914"/>
    <cellStyle name="Good 3" xfId="84"/>
    <cellStyle name="Good 3 2" xfId="13916"/>
    <cellStyle name="Good 3 3" xfId="13917"/>
    <cellStyle name="Good 3 4" xfId="13918"/>
    <cellStyle name="Good 3 5" xfId="13919"/>
    <cellStyle name="Good 3 6" xfId="13920"/>
    <cellStyle name="Good 3 7" xfId="13915"/>
    <cellStyle name="Good 4" xfId="128"/>
    <cellStyle name="Good 4 2" xfId="13922"/>
    <cellStyle name="Good 4 3" xfId="13923"/>
    <cellStyle name="Good 4 4" xfId="13924"/>
    <cellStyle name="Good 4 5" xfId="13925"/>
    <cellStyle name="Good 4 6" xfId="13926"/>
    <cellStyle name="Good 4 7" xfId="13921"/>
    <cellStyle name="Good 5" xfId="13927"/>
    <cellStyle name="Good 6" xfId="13928"/>
    <cellStyle name="Heading 1" xfId="188" builtinId="16" customBuiltin="1"/>
    <cellStyle name="Heading 1 2" xfId="40"/>
    <cellStyle name="Heading 1 2 10" xfId="13930"/>
    <cellStyle name="Heading 1 2 11" xfId="13931"/>
    <cellStyle name="Heading 1 2 12" xfId="13932"/>
    <cellStyle name="Heading 1 2 13" xfId="13933"/>
    <cellStyle name="Heading 1 2 14" xfId="13934"/>
    <cellStyle name="Heading 1 2 15" xfId="13935"/>
    <cellStyle name="Heading 1 2 16" xfId="13936"/>
    <cellStyle name="Heading 1 2 17" xfId="13937"/>
    <cellStyle name="Heading 1 2 18" xfId="13938"/>
    <cellStyle name="Heading 1 2 19" xfId="13939"/>
    <cellStyle name="Heading 1 2 2" xfId="13940"/>
    <cellStyle name="Heading 1 2 2 10" xfId="13941"/>
    <cellStyle name="Heading 1 2 2 11" xfId="13942"/>
    <cellStyle name="Heading 1 2 2 12" xfId="13943"/>
    <cellStyle name="Heading 1 2 2 13" xfId="13944"/>
    <cellStyle name="Heading 1 2 2 14" xfId="13945"/>
    <cellStyle name="Heading 1 2 2 15" xfId="13946"/>
    <cellStyle name="Heading 1 2 2 16" xfId="13947"/>
    <cellStyle name="Heading 1 2 2 17" xfId="13948"/>
    <cellStyle name="Heading 1 2 2 18" xfId="13949"/>
    <cellStyle name="Heading 1 2 2 19" xfId="13950"/>
    <cellStyle name="Heading 1 2 2 2" xfId="13951"/>
    <cellStyle name="Heading 1 2 2 2 10" xfId="13952"/>
    <cellStyle name="Heading 1 2 2 2 11" xfId="13953"/>
    <cellStyle name="Heading 1 2 2 2 12" xfId="13954"/>
    <cellStyle name="Heading 1 2 2 2 13" xfId="13955"/>
    <cellStyle name="Heading 1 2 2 2 14" xfId="13956"/>
    <cellStyle name="Heading 1 2 2 2 15" xfId="13957"/>
    <cellStyle name="Heading 1 2 2 2 16" xfId="13958"/>
    <cellStyle name="Heading 1 2 2 2 17" xfId="13959"/>
    <cellStyle name="Heading 1 2 2 2 18" xfId="13960"/>
    <cellStyle name="Heading 1 2 2 2 19" xfId="13961"/>
    <cellStyle name="Heading 1 2 2 2 2" xfId="13962"/>
    <cellStyle name="Heading 1 2 2 2 20" xfId="13963"/>
    <cellStyle name="Heading 1 2 2 2 21" xfId="13964"/>
    <cellStyle name="Heading 1 2 2 2 3" xfId="13965"/>
    <cellStyle name="Heading 1 2 2 2 4" xfId="13966"/>
    <cellStyle name="Heading 1 2 2 2 5" xfId="13967"/>
    <cellStyle name="Heading 1 2 2 2 6" xfId="13968"/>
    <cellStyle name="Heading 1 2 2 2 7" xfId="13969"/>
    <cellStyle name="Heading 1 2 2 2 8" xfId="13970"/>
    <cellStyle name="Heading 1 2 2 2 9" xfId="13971"/>
    <cellStyle name="Heading 1 2 2 20" xfId="13972"/>
    <cellStyle name="Heading 1 2 2 21" xfId="13973"/>
    <cellStyle name="Heading 1 2 2 3" xfId="13974"/>
    <cellStyle name="Heading 1 2 2 4" xfId="13975"/>
    <cellStyle name="Heading 1 2 2 5" xfId="13976"/>
    <cellStyle name="Heading 1 2 2 6" xfId="13977"/>
    <cellStyle name="Heading 1 2 2 7" xfId="13978"/>
    <cellStyle name="Heading 1 2 2 8" xfId="13979"/>
    <cellStyle name="Heading 1 2 2 9" xfId="13980"/>
    <cellStyle name="Heading 1 2 20" xfId="13981"/>
    <cellStyle name="Heading 1 2 21" xfId="13982"/>
    <cellStyle name="Heading 1 2 22" xfId="13983"/>
    <cellStyle name="Heading 1 2 23" xfId="13984"/>
    <cellStyle name="Heading 1 2 24" xfId="13985"/>
    <cellStyle name="Heading 1 2 25" xfId="13986"/>
    <cellStyle name="Heading 1 2 26" xfId="13987"/>
    <cellStyle name="Heading 1 2 27" xfId="13988"/>
    <cellStyle name="Heading 1 2 28" xfId="13989"/>
    <cellStyle name="Heading 1 2 29" xfId="13990"/>
    <cellStyle name="Heading 1 2 3" xfId="13991"/>
    <cellStyle name="Heading 1 2 30" xfId="13992"/>
    <cellStyle name="Heading 1 2 31" xfId="13993"/>
    <cellStyle name="Heading 1 2 32" xfId="13929"/>
    <cellStyle name="Heading 1 2 4" xfId="13994"/>
    <cellStyle name="Heading 1 2 5" xfId="13995"/>
    <cellStyle name="Heading 1 2 6" xfId="13996"/>
    <cellStyle name="Heading 1 2 7" xfId="13997"/>
    <cellStyle name="Heading 1 2 8" xfId="13998"/>
    <cellStyle name="Heading 1 2 9" xfId="13999"/>
    <cellStyle name="Heading 1 3" xfId="85"/>
    <cellStyle name="Heading 1 3 2" xfId="14001"/>
    <cellStyle name="Heading 1 3 3" xfId="14002"/>
    <cellStyle name="Heading 1 3 4" xfId="14003"/>
    <cellStyle name="Heading 1 3 5" xfId="14004"/>
    <cellStyle name="Heading 1 3 6" xfId="14005"/>
    <cellStyle name="Heading 1 3 7" xfId="14000"/>
    <cellStyle name="Heading 1 4" xfId="129"/>
    <cellStyle name="Heading 1 4 2" xfId="14007"/>
    <cellStyle name="Heading 1 4 3" xfId="14008"/>
    <cellStyle name="Heading 1 4 4" xfId="14009"/>
    <cellStyle name="Heading 1 4 5" xfId="14010"/>
    <cellStyle name="Heading 1 4 6" xfId="14011"/>
    <cellStyle name="Heading 1 4 7" xfId="14006"/>
    <cellStyle name="Heading 1 5" xfId="14012"/>
    <cellStyle name="Heading 1 6" xfId="14013"/>
    <cellStyle name="Heading 2" xfId="189" builtinId="17" customBuiltin="1"/>
    <cellStyle name="Heading 2 2" xfId="41"/>
    <cellStyle name="Heading 2 2 10" xfId="14015"/>
    <cellStyle name="Heading 2 2 11" xfId="14016"/>
    <cellStyle name="Heading 2 2 12" xfId="14017"/>
    <cellStyle name="Heading 2 2 13" xfId="14018"/>
    <cellStyle name="Heading 2 2 14" xfId="14019"/>
    <cellStyle name="Heading 2 2 15" xfId="14020"/>
    <cellStyle name="Heading 2 2 16" xfId="14021"/>
    <cellStyle name="Heading 2 2 17" xfId="14022"/>
    <cellStyle name="Heading 2 2 18" xfId="14023"/>
    <cellStyle name="Heading 2 2 19" xfId="14024"/>
    <cellStyle name="Heading 2 2 2" xfId="14025"/>
    <cellStyle name="Heading 2 2 2 10" xfId="14026"/>
    <cellStyle name="Heading 2 2 2 11" xfId="14027"/>
    <cellStyle name="Heading 2 2 2 12" xfId="14028"/>
    <cellStyle name="Heading 2 2 2 13" xfId="14029"/>
    <cellStyle name="Heading 2 2 2 14" xfId="14030"/>
    <cellStyle name="Heading 2 2 2 15" xfId="14031"/>
    <cellStyle name="Heading 2 2 2 16" xfId="14032"/>
    <cellStyle name="Heading 2 2 2 17" xfId="14033"/>
    <cellStyle name="Heading 2 2 2 18" xfId="14034"/>
    <cellStyle name="Heading 2 2 2 19" xfId="14035"/>
    <cellStyle name="Heading 2 2 2 2" xfId="14036"/>
    <cellStyle name="Heading 2 2 2 2 10" xfId="14037"/>
    <cellStyle name="Heading 2 2 2 2 11" xfId="14038"/>
    <cellStyle name="Heading 2 2 2 2 12" xfId="14039"/>
    <cellStyle name="Heading 2 2 2 2 13" xfId="14040"/>
    <cellStyle name="Heading 2 2 2 2 14" xfId="14041"/>
    <cellStyle name="Heading 2 2 2 2 15" xfId="14042"/>
    <cellStyle name="Heading 2 2 2 2 16" xfId="14043"/>
    <cellStyle name="Heading 2 2 2 2 17" xfId="14044"/>
    <cellStyle name="Heading 2 2 2 2 18" xfId="14045"/>
    <cellStyle name="Heading 2 2 2 2 19" xfId="14046"/>
    <cellStyle name="Heading 2 2 2 2 2" xfId="14047"/>
    <cellStyle name="Heading 2 2 2 2 20" xfId="14048"/>
    <cellStyle name="Heading 2 2 2 2 21" xfId="14049"/>
    <cellStyle name="Heading 2 2 2 2 3" xfId="14050"/>
    <cellStyle name="Heading 2 2 2 2 4" xfId="14051"/>
    <cellStyle name="Heading 2 2 2 2 5" xfId="14052"/>
    <cellStyle name="Heading 2 2 2 2 6" xfId="14053"/>
    <cellStyle name="Heading 2 2 2 2 7" xfId="14054"/>
    <cellStyle name="Heading 2 2 2 2 8" xfId="14055"/>
    <cellStyle name="Heading 2 2 2 2 9" xfId="14056"/>
    <cellStyle name="Heading 2 2 2 20" xfId="14057"/>
    <cellStyle name="Heading 2 2 2 21" xfId="14058"/>
    <cellStyle name="Heading 2 2 2 3" xfId="14059"/>
    <cellStyle name="Heading 2 2 2 4" xfId="14060"/>
    <cellStyle name="Heading 2 2 2 5" xfId="14061"/>
    <cellStyle name="Heading 2 2 2 6" xfId="14062"/>
    <cellStyle name="Heading 2 2 2 7" xfId="14063"/>
    <cellStyle name="Heading 2 2 2 8" xfId="14064"/>
    <cellStyle name="Heading 2 2 2 9" xfId="14065"/>
    <cellStyle name="Heading 2 2 20" xfId="14066"/>
    <cellStyle name="Heading 2 2 21" xfId="14067"/>
    <cellStyle name="Heading 2 2 22" xfId="14068"/>
    <cellStyle name="Heading 2 2 23" xfId="14069"/>
    <cellStyle name="Heading 2 2 24" xfId="14070"/>
    <cellStyle name="Heading 2 2 25" xfId="14071"/>
    <cellStyle name="Heading 2 2 26" xfId="14072"/>
    <cellStyle name="Heading 2 2 27" xfId="14073"/>
    <cellStyle name="Heading 2 2 28" xfId="14074"/>
    <cellStyle name="Heading 2 2 29" xfId="14075"/>
    <cellStyle name="Heading 2 2 3" xfId="14076"/>
    <cellStyle name="Heading 2 2 30" xfId="14077"/>
    <cellStyle name="Heading 2 2 31" xfId="14078"/>
    <cellStyle name="Heading 2 2 32" xfId="14014"/>
    <cellStyle name="Heading 2 2 4" xfId="14079"/>
    <cellStyle name="Heading 2 2 5" xfId="14080"/>
    <cellStyle name="Heading 2 2 6" xfId="14081"/>
    <cellStyle name="Heading 2 2 7" xfId="14082"/>
    <cellStyle name="Heading 2 2 8" xfId="14083"/>
    <cellStyle name="Heading 2 2 9" xfId="14084"/>
    <cellStyle name="Heading 2 3" xfId="86"/>
    <cellStyle name="Heading 2 3 2" xfId="14086"/>
    <cellStyle name="Heading 2 3 3" xfId="14087"/>
    <cellStyle name="Heading 2 3 4" xfId="14088"/>
    <cellStyle name="Heading 2 3 5" xfId="14089"/>
    <cellStyle name="Heading 2 3 6" xfId="14090"/>
    <cellStyle name="Heading 2 3 7" xfId="14085"/>
    <cellStyle name="Heading 2 4" xfId="130"/>
    <cellStyle name="Heading 2 4 2" xfId="14092"/>
    <cellStyle name="Heading 2 4 3" xfId="14093"/>
    <cellStyle name="Heading 2 4 4" xfId="14094"/>
    <cellStyle name="Heading 2 4 5" xfId="14095"/>
    <cellStyle name="Heading 2 4 6" xfId="14096"/>
    <cellStyle name="Heading 2 4 7" xfId="14091"/>
    <cellStyle name="Heading 2 5" xfId="14097"/>
    <cellStyle name="Heading 2 6" xfId="14098"/>
    <cellStyle name="Heading 3" xfId="190" builtinId="18" customBuiltin="1"/>
    <cellStyle name="Heading 3 2" xfId="42"/>
    <cellStyle name="Heading 3 2 10" xfId="14100"/>
    <cellStyle name="Heading 3 2 11" xfId="14101"/>
    <cellStyle name="Heading 3 2 12" xfId="14102"/>
    <cellStyle name="Heading 3 2 13" xfId="14103"/>
    <cellStyle name="Heading 3 2 14" xfId="14104"/>
    <cellStyle name="Heading 3 2 15" xfId="14105"/>
    <cellStyle name="Heading 3 2 16" xfId="14106"/>
    <cellStyle name="Heading 3 2 17" xfId="14107"/>
    <cellStyle name="Heading 3 2 18" xfId="14108"/>
    <cellStyle name="Heading 3 2 19" xfId="14109"/>
    <cellStyle name="Heading 3 2 2" xfId="14110"/>
    <cellStyle name="Heading 3 2 2 10" xfId="14111"/>
    <cellStyle name="Heading 3 2 2 11" xfId="14112"/>
    <cellStyle name="Heading 3 2 2 12" xfId="14113"/>
    <cellStyle name="Heading 3 2 2 13" xfId="14114"/>
    <cellStyle name="Heading 3 2 2 14" xfId="14115"/>
    <cellStyle name="Heading 3 2 2 15" xfId="14116"/>
    <cellStyle name="Heading 3 2 2 16" xfId="14117"/>
    <cellStyle name="Heading 3 2 2 17" xfId="14118"/>
    <cellStyle name="Heading 3 2 2 18" xfId="14119"/>
    <cellStyle name="Heading 3 2 2 19" xfId="14120"/>
    <cellStyle name="Heading 3 2 2 2" xfId="14121"/>
    <cellStyle name="Heading 3 2 2 2 10" xfId="14122"/>
    <cellStyle name="Heading 3 2 2 2 11" xfId="14123"/>
    <cellStyle name="Heading 3 2 2 2 12" xfId="14124"/>
    <cellStyle name="Heading 3 2 2 2 13" xfId="14125"/>
    <cellStyle name="Heading 3 2 2 2 14" xfId="14126"/>
    <cellStyle name="Heading 3 2 2 2 15" xfId="14127"/>
    <cellStyle name="Heading 3 2 2 2 16" xfId="14128"/>
    <cellStyle name="Heading 3 2 2 2 17" xfId="14129"/>
    <cellStyle name="Heading 3 2 2 2 18" xfId="14130"/>
    <cellStyle name="Heading 3 2 2 2 19" xfId="14131"/>
    <cellStyle name="Heading 3 2 2 2 2" xfId="14132"/>
    <cellStyle name="Heading 3 2 2 2 20" xfId="14133"/>
    <cellStyle name="Heading 3 2 2 2 21" xfId="14134"/>
    <cellStyle name="Heading 3 2 2 2 3" xfId="14135"/>
    <cellStyle name="Heading 3 2 2 2 4" xfId="14136"/>
    <cellStyle name="Heading 3 2 2 2 5" xfId="14137"/>
    <cellStyle name="Heading 3 2 2 2 6" xfId="14138"/>
    <cellStyle name="Heading 3 2 2 2 7" xfId="14139"/>
    <cellStyle name="Heading 3 2 2 2 8" xfId="14140"/>
    <cellStyle name="Heading 3 2 2 2 9" xfId="14141"/>
    <cellStyle name="Heading 3 2 2 20" xfId="14142"/>
    <cellStyle name="Heading 3 2 2 21" xfId="14143"/>
    <cellStyle name="Heading 3 2 2 3" xfId="14144"/>
    <cellStyle name="Heading 3 2 2 4" xfId="14145"/>
    <cellStyle name="Heading 3 2 2 5" xfId="14146"/>
    <cellStyle name="Heading 3 2 2 6" xfId="14147"/>
    <cellStyle name="Heading 3 2 2 7" xfId="14148"/>
    <cellStyle name="Heading 3 2 2 8" xfId="14149"/>
    <cellStyle name="Heading 3 2 2 9" xfId="14150"/>
    <cellStyle name="Heading 3 2 20" xfId="14151"/>
    <cellStyle name="Heading 3 2 21" xfId="14152"/>
    <cellStyle name="Heading 3 2 22" xfId="14153"/>
    <cellStyle name="Heading 3 2 23" xfId="14154"/>
    <cellStyle name="Heading 3 2 24" xfId="14155"/>
    <cellStyle name="Heading 3 2 25" xfId="14156"/>
    <cellStyle name="Heading 3 2 26" xfId="14157"/>
    <cellStyle name="Heading 3 2 27" xfId="14158"/>
    <cellStyle name="Heading 3 2 28" xfId="14159"/>
    <cellStyle name="Heading 3 2 29" xfId="14160"/>
    <cellStyle name="Heading 3 2 3" xfId="14161"/>
    <cellStyle name="Heading 3 2 30" xfId="14162"/>
    <cellStyle name="Heading 3 2 31" xfId="14163"/>
    <cellStyle name="Heading 3 2 32" xfId="14099"/>
    <cellStyle name="Heading 3 2 4" xfId="14164"/>
    <cellStyle name="Heading 3 2 5" xfId="14165"/>
    <cellStyle name="Heading 3 2 6" xfId="14166"/>
    <cellStyle name="Heading 3 2 7" xfId="14167"/>
    <cellStyle name="Heading 3 2 8" xfId="14168"/>
    <cellStyle name="Heading 3 2 9" xfId="14169"/>
    <cellStyle name="Heading 3 3" xfId="87"/>
    <cellStyle name="Heading 3 3 2" xfId="14171"/>
    <cellStyle name="Heading 3 3 3" xfId="14172"/>
    <cellStyle name="Heading 3 3 4" xfId="14173"/>
    <cellStyle name="Heading 3 3 5" xfId="14174"/>
    <cellStyle name="Heading 3 3 6" xfId="14175"/>
    <cellStyle name="Heading 3 3 7" xfId="14170"/>
    <cellStyle name="Heading 3 4" xfId="131"/>
    <cellStyle name="Heading 3 4 2" xfId="14177"/>
    <cellStyle name="Heading 3 4 3" xfId="14178"/>
    <cellStyle name="Heading 3 4 4" xfId="14179"/>
    <cellStyle name="Heading 3 4 5" xfId="14180"/>
    <cellStyle name="Heading 3 4 6" xfId="14181"/>
    <cellStyle name="Heading 3 4 7" xfId="14176"/>
    <cellStyle name="Heading 3 5" xfId="14182"/>
    <cellStyle name="Heading 3 6" xfId="14183"/>
    <cellStyle name="Heading 4" xfId="191" builtinId="19" customBuiltin="1"/>
    <cellStyle name="Heading 4 2" xfId="43"/>
    <cellStyle name="Heading 4 2 10" xfId="14185"/>
    <cellStyle name="Heading 4 2 11" xfId="14186"/>
    <cellStyle name="Heading 4 2 12" xfId="14187"/>
    <cellStyle name="Heading 4 2 13" xfId="14188"/>
    <cellStyle name="Heading 4 2 14" xfId="14189"/>
    <cellStyle name="Heading 4 2 15" xfId="14190"/>
    <cellStyle name="Heading 4 2 16" xfId="14191"/>
    <cellStyle name="Heading 4 2 17" xfId="14192"/>
    <cellStyle name="Heading 4 2 18" xfId="14193"/>
    <cellStyle name="Heading 4 2 19" xfId="14194"/>
    <cellStyle name="Heading 4 2 2" xfId="14195"/>
    <cellStyle name="Heading 4 2 2 10" xfId="14196"/>
    <cellStyle name="Heading 4 2 2 11" xfId="14197"/>
    <cellStyle name="Heading 4 2 2 12" xfId="14198"/>
    <cellStyle name="Heading 4 2 2 13" xfId="14199"/>
    <cellStyle name="Heading 4 2 2 14" xfId="14200"/>
    <cellStyle name="Heading 4 2 2 15" xfId="14201"/>
    <cellStyle name="Heading 4 2 2 16" xfId="14202"/>
    <cellStyle name="Heading 4 2 2 17" xfId="14203"/>
    <cellStyle name="Heading 4 2 2 18" xfId="14204"/>
    <cellStyle name="Heading 4 2 2 19" xfId="14205"/>
    <cellStyle name="Heading 4 2 2 2" xfId="14206"/>
    <cellStyle name="Heading 4 2 2 2 10" xfId="14207"/>
    <cellStyle name="Heading 4 2 2 2 11" xfId="14208"/>
    <cellStyle name="Heading 4 2 2 2 12" xfId="14209"/>
    <cellStyle name="Heading 4 2 2 2 13" xfId="14210"/>
    <cellStyle name="Heading 4 2 2 2 14" xfId="14211"/>
    <cellStyle name="Heading 4 2 2 2 15" xfId="14212"/>
    <cellStyle name="Heading 4 2 2 2 16" xfId="14213"/>
    <cellStyle name="Heading 4 2 2 2 17" xfId="14214"/>
    <cellStyle name="Heading 4 2 2 2 18" xfId="14215"/>
    <cellStyle name="Heading 4 2 2 2 19" xfId="14216"/>
    <cellStyle name="Heading 4 2 2 2 2" xfId="14217"/>
    <cellStyle name="Heading 4 2 2 2 20" xfId="14218"/>
    <cellStyle name="Heading 4 2 2 2 21" xfId="14219"/>
    <cellStyle name="Heading 4 2 2 2 3" xfId="14220"/>
    <cellStyle name="Heading 4 2 2 2 4" xfId="14221"/>
    <cellStyle name="Heading 4 2 2 2 5" xfId="14222"/>
    <cellStyle name="Heading 4 2 2 2 6" xfId="14223"/>
    <cellStyle name="Heading 4 2 2 2 7" xfId="14224"/>
    <cellStyle name="Heading 4 2 2 2 8" xfId="14225"/>
    <cellStyle name="Heading 4 2 2 2 9" xfId="14226"/>
    <cellStyle name="Heading 4 2 2 20" xfId="14227"/>
    <cellStyle name="Heading 4 2 2 21" xfId="14228"/>
    <cellStyle name="Heading 4 2 2 3" xfId="14229"/>
    <cellStyle name="Heading 4 2 2 4" xfId="14230"/>
    <cellStyle name="Heading 4 2 2 5" xfId="14231"/>
    <cellStyle name="Heading 4 2 2 6" xfId="14232"/>
    <cellStyle name="Heading 4 2 2 7" xfId="14233"/>
    <cellStyle name="Heading 4 2 2 8" xfId="14234"/>
    <cellStyle name="Heading 4 2 2 9" xfId="14235"/>
    <cellStyle name="Heading 4 2 20" xfId="14236"/>
    <cellStyle name="Heading 4 2 21" xfId="14237"/>
    <cellStyle name="Heading 4 2 22" xfId="14238"/>
    <cellStyle name="Heading 4 2 23" xfId="14239"/>
    <cellStyle name="Heading 4 2 24" xfId="14240"/>
    <cellStyle name="Heading 4 2 25" xfId="14241"/>
    <cellStyle name="Heading 4 2 26" xfId="14242"/>
    <cellStyle name="Heading 4 2 27" xfId="14243"/>
    <cellStyle name="Heading 4 2 28" xfId="14244"/>
    <cellStyle name="Heading 4 2 29" xfId="14245"/>
    <cellStyle name="Heading 4 2 3" xfId="14246"/>
    <cellStyle name="Heading 4 2 30" xfId="14247"/>
    <cellStyle name="Heading 4 2 31" xfId="14248"/>
    <cellStyle name="Heading 4 2 32" xfId="14184"/>
    <cellStyle name="Heading 4 2 4" xfId="14249"/>
    <cellStyle name="Heading 4 2 5" xfId="14250"/>
    <cellStyle name="Heading 4 2 6" xfId="14251"/>
    <cellStyle name="Heading 4 2 7" xfId="14252"/>
    <cellStyle name="Heading 4 2 8" xfId="14253"/>
    <cellStyle name="Heading 4 2 9" xfId="14254"/>
    <cellStyle name="Heading 4 3" xfId="88"/>
    <cellStyle name="Heading 4 3 2" xfId="14256"/>
    <cellStyle name="Heading 4 3 3" xfId="14257"/>
    <cellStyle name="Heading 4 3 4" xfId="14258"/>
    <cellStyle name="Heading 4 3 5" xfId="14259"/>
    <cellStyle name="Heading 4 3 6" xfId="14260"/>
    <cellStyle name="Heading 4 3 7" xfId="14255"/>
    <cellStyle name="Heading 4 4" xfId="132"/>
    <cellStyle name="Heading 4 4 2" xfId="14262"/>
    <cellStyle name="Heading 4 4 3" xfId="14263"/>
    <cellStyle name="Heading 4 4 4" xfId="14264"/>
    <cellStyle name="Heading 4 4 5" xfId="14265"/>
    <cellStyle name="Heading 4 4 6" xfId="14266"/>
    <cellStyle name="Heading 4 4 7" xfId="14261"/>
    <cellStyle name="Heading 4 5" xfId="14267"/>
    <cellStyle name="Heading 4 6" xfId="14268"/>
    <cellStyle name="Hyperlink" xfId="3" builtinId="8"/>
    <cellStyle name="Hyperlink 2" xfId="161"/>
    <cellStyle name="Hyperlink 2 10" xfId="4443"/>
    <cellStyle name="Hyperlink 2 11" xfId="14269"/>
    <cellStyle name="Hyperlink 2 2" xfId="172"/>
    <cellStyle name="Hyperlink 2 2 2" xfId="14270"/>
    <cellStyle name="Hyperlink 2 3" xfId="431"/>
    <cellStyle name="Hyperlink 2 3 2" xfId="14271"/>
    <cellStyle name="Hyperlink 2 4" xfId="339"/>
    <cellStyle name="Hyperlink 2 4 2" xfId="14272"/>
    <cellStyle name="Hyperlink 2 5" xfId="443"/>
    <cellStyle name="Hyperlink 2 5 2" xfId="14273"/>
    <cellStyle name="Hyperlink 2 6" xfId="525"/>
    <cellStyle name="Hyperlink 2 6 2" xfId="14274"/>
    <cellStyle name="Hyperlink 2 7" xfId="388"/>
    <cellStyle name="Hyperlink 2 7 2" xfId="14275"/>
    <cellStyle name="Hyperlink 2 8" xfId="467"/>
    <cellStyle name="Hyperlink 2 8 2" xfId="14276"/>
    <cellStyle name="Hyperlink 2 9" xfId="3081"/>
    <cellStyle name="Hyperlink 3" xfId="230"/>
    <cellStyle name="Hyperlink 3 2" xfId="14277"/>
    <cellStyle name="Input" xfId="195" builtinId="20" customBuiltin="1"/>
    <cellStyle name="Input 2" xfId="44"/>
    <cellStyle name="Input 2 10" xfId="14279"/>
    <cellStyle name="Input 2 11" xfId="14280"/>
    <cellStyle name="Input 2 12" xfId="14281"/>
    <cellStyle name="Input 2 13" xfId="14282"/>
    <cellStyle name="Input 2 14" xfId="14283"/>
    <cellStyle name="Input 2 15" xfId="14284"/>
    <cellStyle name="Input 2 16" xfId="14285"/>
    <cellStyle name="Input 2 17" xfId="14286"/>
    <cellStyle name="Input 2 18" xfId="14287"/>
    <cellStyle name="Input 2 19" xfId="14288"/>
    <cellStyle name="Input 2 2" xfId="14289"/>
    <cellStyle name="Input 2 2 10" xfId="14290"/>
    <cellStyle name="Input 2 2 11" xfId="14291"/>
    <cellStyle name="Input 2 2 12" xfId="14292"/>
    <cellStyle name="Input 2 2 13" xfId="14293"/>
    <cellStyle name="Input 2 2 14" xfId="14294"/>
    <cellStyle name="Input 2 2 15" xfId="14295"/>
    <cellStyle name="Input 2 2 16" xfId="14296"/>
    <cellStyle name="Input 2 2 17" xfId="14297"/>
    <cellStyle name="Input 2 2 18" xfId="14298"/>
    <cellStyle name="Input 2 2 19" xfId="14299"/>
    <cellStyle name="Input 2 2 2" xfId="14300"/>
    <cellStyle name="Input 2 2 2 10" xfId="14301"/>
    <cellStyle name="Input 2 2 2 11" xfId="14302"/>
    <cellStyle name="Input 2 2 2 12" xfId="14303"/>
    <cellStyle name="Input 2 2 2 13" xfId="14304"/>
    <cellStyle name="Input 2 2 2 14" xfId="14305"/>
    <cellStyle name="Input 2 2 2 15" xfId="14306"/>
    <cellStyle name="Input 2 2 2 16" xfId="14307"/>
    <cellStyle name="Input 2 2 2 17" xfId="14308"/>
    <cellStyle name="Input 2 2 2 18" xfId="14309"/>
    <cellStyle name="Input 2 2 2 19" xfId="14310"/>
    <cellStyle name="Input 2 2 2 2" xfId="14311"/>
    <cellStyle name="Input 2 2 2 20" xfId="14312"/>
    <cellStyle name="Input 2 2 2 21" xfId="14313"/>
    <cellStyle name="Input 2 2 2 3" xfId="14314"/>
    <cellStyle name="Input 2 2 2 4" xfId="14315"/>
    <cellStyle name="Input 2 2 2 5" xfId="14316"/>
    <cellStyle name="Input 2 2 2 6" xfId="14317"/>
    <cellStyle name="Input 2 2 2 7" xfId="14318"/>
    <cellStyle name="Input 2 2 2 8" xfId="14319"/>
    <cellStyle name="Input 2 2 2 9" xfId="14320"/>
    <cellStyle name="Input 2 2 20" xfId="14321"/>
    <cellStyle name="Input 2 2 21" xfId="14322"/>
    <cellStyle name="Input 2 2 3" xfId="14323"/>
    <cellStyle name="Input 2 2 4" xfId="14324"/>
    <cellStyle name="Input 2 2 5" xfId="14325"/>
    <cellStyle name="Input 2 2 6" xfId="14326"/>
    <cellStyle name="Input 2 2 7" xfId="14327"/>
    <cellStyle name="Input 2 2 8" xfId="14328"/>
    <cellStyle name="Input 2 2 9" xfId="14329"/>
    <cellStyle name="Input 2 20" xfId="14330"/>
    <cellStyle name="Input 2 21" xfId="14331"/>
    <cellStyle name="Input 2 22" xfId="14332"/>
    <cellStyle name="Input 2 23" xfId="14333"/>
    <cellStyle name="Input 2 24" xfId="14334"/>
    <cellStyle name="Input 2 25" xfId="14335"/>
    <cellStyle name="Input 2 26" xfId="14336"/>
    <cellStyle name="Input 2 27" xfId="14337"/>
    <cellStyle name="Input 2 28" xfId="14338"/>
    <cellStyle name="Input 2 29" xfId="14339"/>
    <cellStyle name="Input 2 3" xfId="14340"/>
    <cellStyle name="Input 2 30" xfId="14341"/>
    <cellStyle name="Input 2 31" xfId="14342"/>
    <cellStyle name="Input 2 32" xfId="14278"/>
    <cellStyle name="Input 2 4" xfId="14343"/>
    <cellStyle name="Input 2 5" xfId="14344"/>
    <cellStyle name="Input 2 6" xfId="14345"/>
    <cellStyle name="Input 2 7" xfId="14346"/>
    <cellStyle name="Input 2 8" xfId="14347"/>
    <cellStyle name="Input 2 9" xfId="14348"/>
    <cellStyle name="Input 3" xfId="89"/>
    <cellStyle name="Input 3 2" xfId="14350"/>
    <cellStyle name="Input 3 3" xfId="14351"/>
    <cellStyle name="Input 3 4" xfId="14352"/>
    <cellStyle name="Input 3 5" xfId="14353"/>
    <cellStyle name="Input 3 6" xfId="14354"/>
    <cellStyle name="Input 3 7" xfId="14349"/>
    <cellStyle name="Input 4" xfId="133"/>
    <cellStyle name="Input 4 2" xfId="14356"/>
    <cellStyle name="Input 4 3" xfId="14357"/>
    <cellStyle name="Input 4 4" xfId="14358"/>
    <cellStyle name="Input 4 5" xfId="14359"/>
    <cellStyle name="Input 4 6" xfId="14360"/>
    <cellStyle name="Input 4 7" xfId="14355"/>
    <cellStyle name="Input 5" xfId="14361"/>
    <cellStyle name="Input 6" xfId="14362"/>
    <cellStyle name="Linked Cell" xfId="198" builtinId="24" customBuiltin="1"/>
    <cellStyle name="Linked Cell 2" xfId="45"/>
    <cellStyle name="Linked Cell 2 10" xfId="14364"/>
    <cellStyle name="Linked Cell 2 11" xfId="14365"/>
    <cellStyle name="Linked Cell 2 12" xfId="14366"/>
    <cellStyle name="Linked Cell 2 13" xfId="14367"/>
    <cellStyle name="Linked Cell 2 14" xfId="14368"/>
    <cellStyle name="Linked Cell 2 15" xfId="14369"/>
    <cellStyle name="Linked Cell 2 16" xfId="14370"/>
    <cellStyle name="Linked Cell 2 17" xfId="14371"/>
    <cellStyle name="Linked Cell 2 18" xfId="14372"/>
    <cellStyle name="Linked Cell 2 19" xfId="14373"/>
    <cellStyle name="Linked Cell 2 2" xfId="14374"/>
    <cellStyle name="Linked Cell 2 2 10" xfId="14375"/>
    <cellStyle name="Linked Cell 2 2 11" xfId="14376"/>
    <cellStyle name="Linked Cell 2 2 12" xfId="14377"/>
    <cellStyle name="Linked Cell 2 2 13" xfId="14378"/>
    <cellStyle name="Linked Cell 2 2 14" xfId="14379"/>
    <cellStyle name="Linked Cell 2 2 15" xfId="14380"/>
    <cellStyle name="Linked Cell 2 2 16" xfId="14381"/>
    <cellStyle name="Linked Cell 2 2 17" xfId="14382"/>
    <cellStyle name="Linked Cell 2 2 18" xfId="14383"/>
    <cellStyle name="Linked Cell 2 2 19" xfId="14384"/>
    <cellStyle name="Linked Cell 2 2 2" xfId="14385"/>
    <cellStyle name="Linked Cell 2 2 2 10" xfId="14386"/>
    <cellStyle name="Linked Cell 2 2 2 11" xfId="14387"/>
    <cellStyle name="Linked Cell 2 2 2 12" xfId="14388"/>
    <cellStyle name="Linked Cell 2 2 2 13" xfId="14389"/>
    <cellStyle name="Linked Cell 2 2 2 14" xfId="14390"/>
    <cellStyle name="Linked Cell 2 2 2 15" xfId="14391"/>
    <cellStyle name="Linked Cell 2 2 2 16" xfId="14392"/>
    <cellStyle name="Linked Cell 2 2 2 17" xfId="14393"/>
    <cellStyle name="Linked Cell 2 2 2 18" xfId="14394"/>
    <cellStyle name="Linked Cell 2 2 2 19" xfId="14395"/>
    <cellStyle name="Linked Cell 2 2 2 2" xfId="14396"/>
    <cellStyle name="Linked Cell 2 2 2 20" xfId="14397"/>
    <cellStyle name="Linked Cell 2 2 2 21" xfId="14398"/>
    <cellStyle name="Linked Cell 2 2 2 3" xfId="14399"/>
    <cellStyle name="Linked Cell 2 2 2 4" xfId="14400"/>
    <cellStyle name="Linked Cell 2 2 2 5" xfId="14401"/>
    <cellStyle name="Linked Cell 2 2 2 6" xfId="14402"/>
    <cellStyle name="Linked Cell 2 2 2 7" xfId="14403"/>
    <cellStyle name="Linked Cell 2 2 2 8" xfId="14404"/>
    <cellStyle name="Linked Cell 2 2 2 9" xfId="14405"/>
    <cellStyle name="Linked Cell 2 2 20" xfId="14406"/>
    <cellStyle name="Linked Cell 2 2 21" xfId="14407"/>
    <cellStyle name="Linked Cell 2 2 3" xfId="14408"/>
    <cellStyle name="Linked Cell 2 2 4" xfId="14409"/>
    <cellStyle name="Linked Cell 2 2 5" xfId="14410"/>
    <cellStyle name="Linked Cell 2 2 6" xfId="14411"/>
    <cellStyle name="Linked Cell 2 2 7" xfId="14412"/>
    <cellStyle name="Linked Cell 2 2 8" xfId="14413"/>
    <cellStyle name="Linked Cell 2 2 9" xfId="14414"/>
    <cellStyle name="Linked Cell 2 20" xfId="14415"/>
    <cellStyle name="Linked Cell 2 21" xfId="14416"/>
    <cellStyle name="Linked Cell 2 22" xfId="14417"/>
    <cellStyle name="Linked Cell 2 23" xfId="14418"/>
    <cellStyle name="Linked Cell 2 24" xfId="14419"/>
    <cellStyle name="Linked Cell 2 25" xfId="14420"/>
    <cellStyle name="Linked Cell 2 26" xfId="14421"/>
    <cellStyle name="Linked Cell 2 27" xfId="14422"/>
    <cellStyle name="Linked Cell 2 28" xfId="14423"/>
    <cellStyle name="Linked Cell 2 29" xfId="14424"/>
    <cellStyle name="Linked Cell 2 3" xfId="14425"/>
    <cellStyle name="Linked Cell 2 30" xfId="14426"/>
    <cellStyle name="Linked Cell 2 31" xfId="14427"/>
    <cellStyle name="Linked Cell 2 32" xfId="14363"/>
    <cellStyle name="Linked Cell 2 4" xfId="14428"/>
    <cellStyle name="Linked Cell 2 5" xfId="14429"/>
    <cellStyle name="Linked Cell 2 6" xfId="14430"/>
    <cellStyle name="Linked Cell 2 7" xfId="14431"/>
    <cellStyle name="Linked Cell 2 8" xfId="14432"/>
    <cellStyle name="Linked Cell 2 9" xfId="14433"/>
    <cellStyle name="Linked Cell 3" xfId="90"/>
    <cellStyle name="Linked Cell 3 2" xfId="14435"/>
    <cellStyle name="Linked Cell 3 3" xfId="14436"/>
    <cellStyle name="Linked Cell 3 4" xfId="14437"/>
    <cellStyle name="Linked Cell 3 5" xfId="14438"/>
    <cellStyle name="Linked Cell 3 6" xfId="14439"/>
    <cellStyle name="Linked Cell 3 7" xfId="14434"/>
    <cellStyle name="Linked Cell 4" xfId="134"/>
    <cellStyle name="Linked Cell 4 2" xfId="14441"/>
    <cellStyle name="Linked Cell 4 3" xfId="14442"/>
    <cellStyle name="Linked Cell 4 4" xfId="14443"/>
    <cellStyle name="Linked Cell 4 5" xfId="14444"/>
    <cellStyle name="Linked Cell 4 6" xfId="14445"/>
    <cellStyle name="Linked Cell 4 7" xfId="14440"/>
    <cellStyle name="Linked Cell 5" xfId="14446"/>
    <cellStyle name="Linked Cell 6" xfId="14447"/>
    <cellStyle name="Neutral" xfId="194" builtinId="28" customBuiltin="1"/>
    <cellStyle name="Neutral 2" xfId="46"/>
    <cellStyle name="Neutral 2 10" xfId="14449"/>
    <cellStyle name="Neutral 2 11" xfId="14450"/>
    <cellStyle name="Neutral 2 12" xfId="14451"/>
    <cellStyle name="Neutral 2 13" xfId="14452"/>
    <cellStyle name="Neutral 2 14" xfId="14453"/>
    <cellStyle name="Neutral 2 15" xfId="14454"/>
    <cellStyle name="Neutral 2 16" xfId="14455"/>
    <cellStyle name="Neutral 2 17" xfId="14456"/>
    <cellStyle name="Neutral 2 18" xfId="14457"/>
    <cellStyle name="Neutral 2 19" xfId="14458"/>
    <cellStyle name="Neutral 2 2" xfId="14459"/>
    <cellStyle name="Neutral 2 2 10" xfId="14460"/>
    <cellStyle name="Neutral 2 2 11" xfId="14461"/>
    <cellStyle name="Neutral 2 2 12" xfId="14462"/>
    <cellStyle name="Neutral 2 2 13" xfId="14463"/>
    <cellStyle name="Neutral 2 2 14" xfId="14464"/>
    <cellStyle name="Neutral 2 2 15" xfId="14465"/>
    <cellStyle name="Neutral 2 2 16" xfId="14466"/>
    <cellStyle name="Neutral 2 2 17" xfId="14467"/>
    <cellStyle name="Neutral 2 2 18" xfId="14468"/>
    <cellStyle name="Neutral 2 2 19" xfId="14469"/>
    <cellStyle name="Neutral 2 2 2" xfId="14470"/>
    <cellStyle name="Neutral 2 2 2 10" xfId="14471"/>
    <cellStyle name="Neutral 2 2 2 11" xfId="14472"/>
    <cellStyle name="Neutral 2 2 2 12" xfId="14473"/>
    <cellStyle name="Neutral 2 2 2 13" xfId="14474"/>
    <cellStyle name="Neutral 2 2 2 14" xfId="14475"/>
    <cellStyle name="Neutral 2 2 2 15" xfId="14476"/>
    <cellStyle name="Neutral 2 2 2 16" xfId="14477"/>
    <cellStyle name="Neutral 2 2 2 17" xfId="14478"/>
    <cellStyle name="Neutral 2 2 2 18" xfId="14479"/>
    <cellStyle name="Neutral 2 2 2 19" xfId="14480"/>
    <cellStyle name="Neutral 2 2 2 2" xfId="14481"/>
    <cellStyle name="Neutral 2 2 2 20" xfId="14482"/>
    <cellStyle name="Neutral 2 2 2 21" xfId="14483"/>
    <cellStyle name="Neutral 2 2 2 3" xfId="14484"/>
    <cellStyle name="Neutral 2 2 2 4" xfId="14485"/>
    <cellStyle name="Neutral 2 2 2 5" xfId="14486"/>
    <cellStyle name="Neutral 2 2 2 6" xfId="14487"/>
    <cellStyle name="Neutral 2 2 2 7" xfId="14488"/>
    <cellStyle name="Neutral 2 2 2 8" xfId="14489"/>
    <cellStyle name="Neutral 2 2 2 9" xfId="14490"/>
    <cellStyle name="Neutral 2 2 20" xfId="14491"/>
    <cellStyle name="Neutral 2 2 21" xfId="14492"/>
    <cellStyle name="Neutral 2 2 3" xfId="14493"/>
    <cellStyle name="Neutral 2 2 4" xfId="14494"/>
    <cellStyle name="Neutral 2 2 5" xfId="14495"/>
    <cellStyle name="Neutral 2 2 6" xfId="14496"/>
    <cellStyle name="Neutral 2 2 7" xfId="14497"/>
    <cellStyle name="Neutral 2 2 8" xfId="14498"/>
    <cellStyle name="Neutral 2 2 9" xfId="14499"/>
    <cellStyle name="Neutral 2 20" xfId="14500"/>
    <cellStyle name="Neutral 2 21" xfId="14501"/>
    <cellStyle name="Neutral 2 22" xfId="14502"/>
    <cellStyle name="Neutral 2 23" xfId="14503"/>
    <cellStyle name="Neutral 2 24" xfId="14504"/>
    <cellStyle name="Neutral 2 25" xfId="14505"/>
    <cellStyle name="Neutral 2 26" xfId="14506"/>
    <cellStyle name="Neutral 2 27" xfId="14507"/>
    <cellStyle name="Neutral 2 28" xfId="14508"/>
    <cellStyle name="Neutral 2 29" xfId="14509"/>
    <cellStyle name="Neutral 2 3" xfId="14510"/>
    <cellStyle name="Neutral 2 30" xfId="14511"/>
    <cellStyle name="Neutral 2 31" xfId="14512"/>
    <cellStyle name="Neutral 2 32" xfId="14448"/>
    <cellStyle name="Neutral 2 4" xfId="14513"/>
    <cellStyle name="Neutral 2 5" xfId="14514"/>
    <cellStyle name="Neutral 2 6" xfId="14515"/>
    <cellStyle name="Neutral 2 7" xfId="14516"/>
    <cellStyle name="Neutral 2 8" xfId="14517"/>
    <cellStyle name="Neutral 2 9" xfId="14518"/>
    <cellStyle name="Neutral 3" xfId="91"/>
    <cellStyle name="Neutral 3 2" xfId="14520"/>
    <cellStyle name="Neutral 3 3" xfId="14521"/>
    <cellStyle name="Neutral 3 4" xfId="14522"/>
    <cellStyle name="Neutral 3 5" xfId="14523"/>
    <cellStyle name="Neutral 3 6" xfId="14524"/>
    <cellStyle name="Neutral 3 7" xfId="14519"/>
    <cellStyle name="Neutral 4" xfId="135"/>
    <cellStyle name="Neutral 4 2" xfId="14526"/>
    <cellStyle name="Neutral 4 3" xfId="14527"/>
    <cellStyle name="Neutral 4 4" xfId="14528"/>
    <cellStyle name="Neutral 4 5" xfId="14529"/>
    <cellStyle name="Neutral 4 6" xfId="14530"/>
    <cellStyle name="Neutral 4 7" xfId="14525"/>
    <cellStyle name="Neutral 5" xfId="14531"/>
    <cellStyle name="Neutral 6" xfId="14532"/>
    <cellStyle name="Normal" xfId="0" builtinId="0"/>
    <cellStyle name="Normal 10" xfId="706"/>
    <cellStyle name="Normal 10 10" xfId="14534"/>
    <cellStyle name="Normal 10 10 2" xfId="30681"/>
    <cellStyle name="Normal 10 11" xfId="14535"/>
    <cellStyle name="Normal 10 11 2" xfId="30682"/>
    <cellStyle name="Normal 10 12" xfId="14536"/>
    <cellStyle name="Normal 10 12 2" xfId="30683"/>
    <cellStyle name="Normal 10 13" xfId="14533"/>
    <cellStyle name="Normal 10 13 2" xfId="30680"/>
    <cellStyle name="Normal 10 2" xfId="14537"/>
    <cellStyle name="Normal 10 2 2" xfId="14538"/>
    <cellStyle name="Normal 10 2 2 2" xfId="30685"/>
    <cellStyle name="Normal 10 2 3" xfId="14539"/>
    <cellStyle name="Normal 10 2 3 2" xfId="30686"/>
    <cellStyle name="Normal 10 2 4" xfId="14540"/>
    <cellStyle name="Normal 10 2 4 2" xfId="30687"/>
    <cellStyle name="Normal 10 2 5" xfId="14541"/>
    <cellStyle name="Normal 10 2 5 2" xfId="30688"/>
    <cellStyle name="Normal 10 2 6" xfId="14542"/>
    <cellStyle name="Normal 10 2 6 2" xfId="30689"/>
    <cellStyle name="Normal 10 2 7" xfId="14543"/>
    <cellStyle name="Normal 10 2 7 2" xfId="30690"/>
    <cellStyle name="Normal 10 2 8" xfId="30684"/>
    <cellStyle name="Normal 10 3" xfId="14544"/>
    <cellStyle name="Normal 10 3 2" xfId="30691"/>
    <cellStyle name="Normal 10 4" xfId="14545"/>
    <cellStyle name="Normal 10 4 2" xfId="30692"/>
    <cellStyle name="Normal 10 5" xfId="14546"/>
    <cellStyle name="Normal 10 5 2" xfId="30693"/>
    <cellStyle name="Normal 10 6" xfId="14547"/>
    <cellStyle name="Normal 10 6 2" xfId="30694"/>
    <cellStyle name="Normal 10 7" xfId="14548"/>
    <cellStyle name="Normal 10 7 2" xfId="30695"/>
    <cellStyle name="Normal 10 8" xfId="1135"/>
    <cellStyle name="Normal 10 8 2" xfId="14550"/>
    <cellStyle name="Normal 10 8 2 2" xfId="30697"/>
    <cellStyle name="Normal 10 8 3" xfId="14551"/>
    <cellStyle name="Normal 10 8 3 2" xfId="30698"/>
    <cellStyle name="Normal 10 8 4" xfId="14549"/>
    <cellStyle name="Normal 10 8 4 2" xfId="30696"/>
    <cellStyle name="Normal 10 9" xfId="14552"/>
    <cellStyle name="Normal 10 9 2" xfId="30699"/>
    <cellStyle name="Normal 11" xfId="14553"/>
    <cellStyle name="Normal 11 10" xfId="14554"/>
    <cellStyle name="Normal 11 10 10" xfId="30701"/>
    <cellStyle name="Normal 11 10 2" xfId="14555"/>
    <cellStyle name="Normal 11 10 2 2" xfId="14556"/>
    <cellStyle name="Normal 11 10 2 2 2" xfId="30703"/>
    <cellStyle name="Normal 11 10 2 3" xfId="30702"/>
    <cellStyle name="Normal 11 10 3" xfId="14557"/>
    <cellStyle name="Normal 11 10 3 2" xfId="14558"/>
    <cellStyle name="Normal 11 10 3 2 2" xfId="30705"/>
    <cellStyle name="Normal 11 10 3 3" xfId="30704"/>
    <cellStyle name="Normal 11 10 4" xfId="14559"/>
    <cellStyle name="Normal 11 10 4 2" xfId="30706"/>
    <cellStyle name="Normal 11 10 5" xfId="14560"/>
    <cellStyle name="Normal 11 10 5 2" xfId="30707"/>
    <cellStyle name="Normal 11 10 6" xfId="14561"/>
    <cellStyle name="Normal 11 10 6 2" xfId="30708"/>
    <cellStyle name="Normal 11 10 7" xfId="14562"/>
    <cellStyle name="Normal 11 10 7 2" xfId="30709"/>
    <cellStyle name="Normal 11 10 8" xfId="14563"/>
    <cellStyle name="Normal 11 10 8 2" xfId="30710"/>
    <cellStyle name="Normal 11 10 9" xfId="14564"/>
    <cellStyle name="Normal 11 10 9 2" xfId="30711"/>
    <cellStyle name="Normal 11 11" xfId="14565"/>
    <cellStyle name="Normal 11 11 10" xfId="30712"/>
    <cellStyle name="Normal 11 11 2" xfId="14566"/>
    <cellStyle name="Normal 11 11 2 2" xfId="14567"/>
    <cellStyle name="Normal 11 11 2 2 2" xfId="30714"/>
    <cellStyle name="Normal 11 11 2 3" xfId="30713"/>
    <cellStyle name="Normal 11 11 3" xfId="14568"/>
    <cellStyle name="Normal 11 11 3 2" xfId="14569"/>
    <cellStyle name="Normal 11 11 3 2 2" xfId="30716"/>
    <cellStyle name="Normal 11 11 3 3" xfId="30715"/>
    <cellStyle name="Normal 11 11 4" xfId="14570"/>
    <cellStyle name="Normal 11 11 4 2" xfId="30717"/>
    <cellStyle name="Normal 11 11 5" xfId="14571"/>
    <cellStyle name="Normal 11 11 5 2" xfId="30718"/>
    <cellStyle name="Normal 11 11 6" xfId="14572"/>
    <cellStyle name="Normal 11 11 6 2" xfId="30719"/>
    <cellStyle name="Normal 11 11 7" xfId="14573"/>
    <cellStyle name="Normal 11 11 7 2" xfId="30720"/>
    <cellStyle name="Normal 11 11 8" xfId="14574"/>
    <cellStyle name="Normal 11 11 8 2" xfId="30721"/>
    <cellStyle name="Normal 11 11 9" xfId="14575"/>
    <cellStyle name="Normal 11 11 9 2" xfId="30722"/>
    <cellStyle name="Normal 11 12" xfId="14576"/>
    <cellStyle name="Normal 11 12 2" xfId="14577"/>
    <cellStyle name="Normal 11 12 2 2" xfId="30724"/>
    <cellStyle name="Normal 11 12 3" xfId="30723"/>
    <cellStyle name="Normal 11 13" xfId="14578"/>
    <cellStyle name="Normal 11 13 2" xfId="14579"/>
    <cellStyle name="Normal 11 13 2 2" xfId="30726"/>
    <cellStyle name="Normal 11 13 3" xfId="30725"/>
    <cellStyle name="Normal 11 14" xfId="14580"/>
    <cellStyle name="Normal 11 14 2" xfId="30727"/>
    <cellStyle name="Normal 11 15" xfId="14581"/>
    <cellStyle name="Normal 11 15 2" xfId="30728"/>
    <cellStyle name="Normal 11 16" xfId="14582"/>
    <cellStyle name="Normal 11 16 2" xfId="30729"/>
    <cellStyle name="Normal 11 17" xfId="14583"/>
    <cellStyle name="Normal 11 17 2" xfId="30730"/>
    <cellStyle name="Normal 11 18" xfId="14584"/>
    <cellStyle name="Normal 11 18 2" xfId="30731"/>
    <cellStyle name="Normal 11 19" xfId="14585"/>
    <cellStyle name="Normal 11 19 2" xfId="30732"/>
    <cellStyle name="Normal 11 2" xfId="14586"/>
    <cellStyle name="Normal 11 2 10" xfId="14587"/>
    <cellStyle name="Normal 11 2 10 10" xfId="30734"/>
    <cellStyle name="Normal 11 2 10 2" xfId="14588"/>
    <cellStyle name="Normal 11 2 10 2 2" xfId="14589"/>
    <cellStyle name="Normal 11 2 10 2 2 2" xfId="30736"/>
    <cellStyle name="Normal 11 2 10 2 3" xfId="30735"/>
    <cellStyle name="Normal 11 2 10 3" xfId="14590"/>
    <cellStyle name="Normal 11 2 10 3 2" xfId="14591"/>
    <cellStyle name="Normal 11 2 10 3 2 2" xfId="30738"/>
    <cellStyle name="Normal 11 2 10 3 3" xfId="30737"/>
    <cellStyle name="Normal 11 2 10 4" xfId="14592"/>
    <cellStyle name="Normal 11 2 10 4 2" xfId="30739"/>
    <cellStyle name="Normal 11 2 10 5" xfId="14593"/>
    <cellStyle name="Normal 11 2 10 5 2" xfId="30740"/>
    <cellStyle name="Normal 11 2 10 6" xfId="14594"/>
    <cellStyle name="Normal 11 2 10 6 2" xfId="30741"/>
    <cellStyle name="Normal 11 2 10 7" xfId="14595"/>
    <cellStyle name="Normal 11 2 10 7 2" xfId="30742"/>
    <cellStyle name="Normal 11 2 10 8" xfId="14596"/>
    <cellStyle name="Normal 11 2 10 8 2" xfId="30743"/>
    <cellStyle name="Normal 11 2 10 9" xfId="14597"/>
    <cellStyle name="Normal 11 2 10 9 2" xfId="30744"/>
    <cellStyle name="Normal 11 2 11" xfId="14598"/>
    <cellStyle name="Normal 11 2 11 2" xfId="14599"/>
    <cellStyle name="Normal 11 2 11 2 2" xfId="30746"/>
    <cellStyle name="Normal 11 2 11 3" xfId="30745"/>
    <cellStyle name="Normal 11 2 12" xfId="14600"/>
    <cellStyle name="Normal 11 2 12 2" xfId="14601"/>
    <cellStyle name="Normal 11 2 12 2 2" xfId="30748"/>
    <cellStyle name="Normal 11 2 12 3" xfId="30747"/>
    <cellStyle name="Normal 11 2 13" xfId="14602"/>
    <cellStyle name="Normal 11 2 13 2" xfId="30749"/>
    <cellStyle name="Normal 11 2 14" xfId="14603"/>
    <cellStyle name="Normal 11 2 14 2" xfId="30750"/>
    <cellStyle name="Normal 11 2 15" xfId="14604"/>
    <cellStyle name="Normal 11 2 15 2" xfId="30751"/>
    <cellStyle name="Normal 11 2 16" xfId="14605"/>
    <cellStyle name="Normal 11 2 16 2" xfId="30752"/>
    <cellStyle name="Normal 11 2 17" xfId="14606"/>
    <cellStyle name="Normal 11 2 17 2" xfId="30753"/>
    <cellStyle name="Normal 11 2 18" xfId="14607"/>
    <cellStyle name="Normal 11 2 18 2" xfId="30754"/>
    <cellStyle name="Normal 11 2 19" xfId="30733"/>
    <cellStyle name="Normal 11 2 2" xfId="14608"/>
    <cellStyle name="Normal 11 2 2 10" xfId="14609"/>
    <cellStyle name="Normal 11 2 2 10 2" xfId="30756"/>
    <cellStyle name="Normal 11 2 2 11" xfId="30755"/>
    <cellStyle name="Normal 11 2 2 2" xfId="14610"/>
    <cellStyle name="Normal 11 2 2 2 10" xfId="30757"/>
    <cellStyle name="Normal 11 2 2 2 2" xfId="14611"/>
    <cellStyle name="Normal 11 2 2 2 2 2" xfId="14612"/>
    <cellStyle name="Normal 11 2 2 2 2 2 2" xfId="30759"/>
    <cellStyle name="Normal 11 2 2 2 2 3" xfId="30758"/>
    <cellStyle name="Normal 11 2 2 2 3" xfId="14613"/>
    <cellStyle name="Normal 11 2 2 2 3 2" xfId="14614"/>
    <cellStyle name="Normal 11 2 2 2 3 2 2" xfId="30761"/>
    <cellStyle name="Normal 11 2 2 2 3 3" xfId="30760"/>
    <cellStyle name="Normal 11 2 2 2 4" xfId="14615"/>
    <cellStyle name="Normal 11 2 2 2 4 2" xfId="30762"/>
    <cellStyle name="Normal 11 2 2 2 5" xfId="14616"/>
    <cellStyle name="Normal 11 2 2 2 5 2" xfId="30763"/>
    <cellStyle name="Normal 11 2 2 2 6" xfId="14617"/>
    <cellStyle name="Normal 11 2 2 2 6 2" xfId="30764"/>
    <cellStyle name="Normal 11 2 2 2 7" xfId="14618"/>
    <cellStyle name="Normal 11 2 2 2 7 2" xfId="30765"/>
    <cellStyle name="Normal 11 2 2 2 8" xfId="14619"/>
    <cellStyle name="Normal 11 2 2 2 8 2" xfId="30766"/>
    <cellStyle name="Normal 11 2 2 2 9" xfId="14620"/>
    <cellStyle name="Normal 11 2 2 2 9 2" xfId="30767"/>
    <cellStyle name="Normal 11 2 2 3" xfId="14621"/>
    <cellStyle name="Normal 11 2 2 3 2" xfId="14622"/>
    <cellStyle name="Normal 11 2 2 3 2 2" xfId="30769"/>
    <cellStyle name="Normal 11 2 2 3 3" xfId="30768"/>
    <cellStyle name="Normal 11 2 2 4" xfId="14623"/>
    <cellStyle name="Normal 11 2 2 4 2" xfId="14624"/>
    <cellStyle name="Normal 11 2 2 4 2 2" xfId="30771"/>
    <cellStyle name="Normal 11 2 2 4 3" xfId="30770"/>
    <cellStyle name="Normal 11 2 2 5" xfId="14625"/>
    <cellStyle name="Normal 11 2 2 5 2" xfId="30772"/>
    <cellStyle name="Normal 11 2 2 6" xfId="14626"/>
    <cellStyle name="Normal 11 2 2 6 2" xfId="30773"/>
    <cellStyle name="Normal 11 2 2 7" xfId="14627"/>
    <cellStyle name="Normal 11 2 2 7 2" xfId="30774"/>
    <cellStyle name="Normal 11 2 2 8" xfId="14628"/>
    <cellStyle name="Normal 11 2 2 8 2" xfId="30775"/>
    <cellStyle name="Normal 11 2 2 9" xfId="14629"/>
    <cellStyle name="Normal 11 2 2 9 2" xfId="30776"/>
    <cellStyle name="Normal 11 2 3" xfId="14630"/>
    <cellStyle name="Normal 11 2 3 10" xfId="14631"/>
    <cellStyle name="Normal 11 2 3 10 2" xfId="30778"/>
    <cellStyle name="Normal 11 2 3 11" xfId="30777"/>
    <cellStyle name="Normal 11 2 3 2" xfId="14632"/>
    <cellStyle name="Normal 11 2 3 2 10" xfId="30779"/>
    <cellStyle name="Normal 11 2 3 2 2" xfId="14633"/>
    <cellStyle name="Normal 11 2 3 2 2 2" xfId="14634"/>
    <cellStyle name="Normal 11 2 3 2 2 2 2" xfId="30781"/>
    <cellStyle name="Normal 11 2 3 2 2 3" xfId="30780"/>
    <cellStyle name="Normal 11 2 3 2 3" xfId="14635"/>
    <cellStyle name="Normal 11 2 3 2 3 2" xfId="14636"/>
    <cellStyle name="Normal 11 2 3 2 3 2 2" xfId="30783"/>
    <cellStyle name="Normal 11 2 3 2 3 3" xfId="30782"/>
    <cellStyle name="Normal 11 2 3 2 4" xfId="14637"/>
    <cellStyle name="Normal 11 2 3 2 4 2" xfId="30784"/>
    <cellStyle name="Normal 11 2 3 2 5" xfId="14638"/>
    <cellStyle name="Normal 11 2 3 2 5 2" xfId="30785"/>
    <cellStyle name="Normal 11 2 3 2 6" xfId="14639"/>
    <cellStyle name="Normal 11 2 3 2 6 2" xfId="30786"/>
    <cellStyle name="Normal 11 2 3 2 7" xfId="14640"/>
    <cellStyle name="Normal 11 2 3 2 7 2" xfId="30787"/>
    <cellStyle name="Normal 11 2 3 2 8" xfId="14641"/>
    <cellStyle name="Normal 11 2 3 2 8 2" xfId="30788"/>
    <cellStyle name="Normal 11 2 3 2 9" xfId="14642"/>
    <cellStyle name="Normal 11 2 3 2 9 2" xfId="30789"/>
    <cellStyle name="Normal 11 2 3 3" xfId="14643"/>
    <cellStyle name="Normal 11 2 3 3 2" xfId="14644"/>
    <cellStyle name="Normal 11 2 3 3 2 2" xfId="30791"/>
    <cellStyle name="Normal 11 2 3 3 3" xfId="30790"/>
    <cellStyle name="Normal 11 2 3 4" xfId="14645"/>
    <cellStyle name="Normal 11 2 3 4 2" xfId="14646"/>
    <cellStyle name="Normal 11 2 3 4 2 2" xfId="30793"/>
    <cellStyle name="Normal 11 2 3 4 3" xfId="30792"/>
    <cellStyle name="Normal 11 2 3 5" xfId="14647"/>
    <cellStyle name="Normal 11 2 3 5 2" xfId="30794"/>
    <cellStyle name="Normal 11 2 3 6" xfId="14648"/>
    <cellStyle name="Normal 11 2 3 6 2" xfId="30795"/>
    <cellStyle name="Normal 11 2 3 7" xfId="14649"/>
    <cellStyle name="Normal 11 2 3 7 2" xfId="30796"/>
    <cellStyle name="Normal 11 2 3 8" xfId="14650"/>
    <cellStyle name="Normal 11 2 3 8 2" xfId="30797"/>
    <cellStyle name="Normal 11 2 3 9" xfId="14651"/>
    <cellStyle name="Normal 11 2 3 9 2" xfId="30798"/>
    <cellStyle name="Normal 11 2 4" xfId="14652"/>
    <cellStyle name="Normal 11 2 4 10" xfId="14653"/>
    <cellStyle name="Normal 11 2 4 10 2" xfId="30800"/>
    <cellStyle name="Normal 11 2 4 11" xfId="30799"/>
    <cellStyle name="Normal 11 2 4 2" xfId="14654"/>
    <cellStyle name="Normal 11 2 4 2 10" xfId="30801"/>
    <cellStyle name="Normal 11 2 4 2 2" xfId="14655"/>
    <cellStyle name="Normal 11 2 4 2 2 2" xfId="14656"/>
    <cellStyle name="Normal 11 2 4 2 2 2 2" xfId="30803"/>
    <cellStyle name="Normal 11 2 4 2 2 3" xfId="30802"/>
    <cellStyle name="Normal 11 2 4 2 3" xfId="14657"/>
    <cellStyle name="Normal 11 2 4 2 3 2" xfId="14658"/>
    <cellStyle name="Normal 11 2 4 2 3 2 2" xfId="30805"/>
    <cellStyle name="Normal 11 2 4 2 3 3" xfId="30804"/>
    <cellStyle name="Normal 11 2 4 2 4" xfId="14659"/>
    <cellStyle name="Normal 11 2 4 2 4 2" xfId="30806"/>
    <cellStyle name="Normal 11 2 4 2 5" xfId="14660"/>
    <cellStyle name="Normal 11 2 4 2 5 2" xfId="30807"/>
    <cellStyle name="Normal 11 2 4 2 6" xfId="14661"/>
    <cellStyle name="Normal 11 2 4 2 6 2" xfId="30808"/>
    <cellStyle name="Normal 11 2 4 2 7" xfId="14662"/>
    <cellStyle name="Normal 11 2 4 2 7 2" xfId="30809"/>
    <cellStyle name="Normal 11 2 4 2 8" xfId="14663"/>
    <cellStyle name="Normal 11 2 4 2 8 2" xfId="30810"/>
    <cellStyle name="Normal 11 2 4 2 9" xfId="14664"/>
    <cellStyle name="Normal 11 2 4 2 9 2" xfId="30811"/>
    <cellStyle name="Normal 11 2 4 3" xfId="14665"/>
    <cellStyle name="Normal 11 2 4 3 2" xfId="14666"/>
    <cellStyle name="Normal 11 2 4 3 2 2" xfId="30813"/>
    <cellStyle name="Normal 11 2 4 3 3" xfId="30812"/>
    <cellStyle name="Normal 11 2 4 4" xfId="14667"/>
    <cellStyle name="Normal 11 2 4 4 2" xfId="14668"/>
    <cellStyle name="Normal 11 2 4 4 2 2" xfId="30815"/>
    <cellStyle name="Normal 11 2 4 4 3" xfId="30814"/>
    <cellStyle name="Normal 11 2 4 5" xfId="14669"/>
    <cellStyle name="Normal 11 2 4 5 2" xfId="30816"/>
    <cellStyle name="Normal 11 2 4 6" xfId="14670"/>
    <cellStyle name="Normal 11 2 4 6 2" xfId="30817"/>
    <cellStyle name="Normal 11 2 4 7" xfId="14671"/>
    <cellStyle name="Normal 11 2 4 7 2" xfId="30818"/>
    <cellStyle name="Normal 11 2 4 8" xfId="14672"/>
    <cellStyle name="Normal 11 2 4 8 2" xfId="30819"/>
    <cellStyle name="Normal 11 2 4 9" xfId="14673"/>
    <cellStyle name="Normal 11 2 4 9 2" xfId="30820"/>
    <cellStyle name="Normal 11 2 5" xfId="14674"/>
    <cellStyle name="Normal 11 2 5 10" xfId="14675"/>
    <cellStyle name="Normal 11 2 5 10 2" xfId="30822"/>
    <cellStyle name="Normal 11 2 5 11" xfId="30821"/>
    <cellStyle name="Normal 11 2 5 2" xfId="14676"/>
    <cellStyle name="Normal 11 2 5 2 10" xfId="30823"/>
    <cellStyle name="Normal 11 2 5 2 2" xfId="14677"/>
    <cellStyle name="Normal 11 2 5 2 2 2" xfId="14678"/>
    <cellStyle name="Normal 11 2 5 2 2 2 2" xfId="30825"/>
    <cellStyle name="Normal 11 2 5 2 2 3" xfId="30824"/>
    <cellStyle name="Normal 11 2 5 2 3" xfId="14679"/>
    <cellStyle name="Normal 11 2 5 2 3 2" xfId="14680"/>
    <cellStyle name="Normal 11 2 5 2 3 2 2" xfId="30827"/>
    <cellStyle name="Normal 11 2 5 2 3 3" xfId="30826"/>
    <cellStyle name="Normal 11 2 5 2 4" xfId="14681"/>
    <cellStyle name="Normal 11 2 5 2 4 2" xfId="30828"/>
    <cellStyle name="Normal 11 2 5 2 5" xfId="14682"/>
    <cellStyle name="Normal 11 2 5 2 5 2" xfId="30829"/>
    <cellStyle name="Normal 11 2 5 2 6" xfId="14683"/>
    <cellStyle name="Normal 11 2 5 2 6 2" xfId="30830"/>
    <cellStyle name="Normal 11 2 5 2 7" xfId="14684"/>
    <cellStyle name="Normal 11 2 5 2 7 2" xfId="30831"/>
    <cellStyle name="Normal 11 2 5 2 8" xfId="14685"/>
    <cellStyle name="Normal 11 2 5 2 8 2" xfId="30832"/>
    <cellStyle name="Normal 11 2 5 2 9" xfId="14686"/>
    <cellStyle name="Normal 11 2 5 2 9 2" xfId="30833"/>
    <cellStyle name="Normal 11 2 5 3" xfId="14687"/>
    <cellStyle name="Normal 11 2 5 3 2" xfId="14688"/>
    <cellStyle name="Normal 11 2 5 3 2 2" xfId="30835"/>
    <cellStyle name="Normal 11 2 5 3 3" xfId="30834"/>
    <cellStyle name="Normal 11 2 5 4" xfId="14689"/>
    <cellStyle name="Normal 11 2 5 4 2" xfId="14690"/>
    <cellStyle name="Normal 11 2 5 4 2 2" xfId="30837"/>
    <cellStyle name="Normal 11 2 5 4 3" xfId="30836"/>
    <cellStyle name="Normal 11 2 5 5" xfId="14691"/>
    <cellStyle name="Normal 11 2 5 5 2" xfId="30838"/>
    <cellStyle name="Normal 11 2 5 6" xfId="14692"/>
    <cellStyle name="Normal 11 2 5 6 2" xfId="30839"/>
    <cellStyle name="Normal 11 2 5 7" xfId="14693"/>
    <cellStyle name="Normal 11 2 5 7 2" xfId="30840"/>
    <cellStyle name="Normal 11 2 5 8" xfId="14694"/>
    <cellStyle name="Normal 11 2 5 8 2" xfId="30841"/>
    <cellStyle name="Normal 11 2 5 9" xfId="14695"/>
    <cellStyle name="Normal 11 2 5 9 2" xfId="30842"/>
    <cellStyle name="Normal 11 2 6" xfId="14696"/>
    <cellStyle name="Normal 11 2 6 10" xfId="14697"/>
    <cellStyle name="Normal 11 2 6 10 2" xfId="30844"/>
    <cellStyle name="Normal 11 2 6 11" xfId="30843"/>
    <cellStyle name="Normal 11 2 6 2" xfId="14698"/>
    <cellStyle name="Normal 11 2 6 2 10" xfId="30845"/>
    <cellStyle name="Normal 11 2 6 2 2" xfId="14699"/>
    <cellStyle name="Normal 11 2 6 2 2 2" xfId="14700"/>
    <cellStyle name="Normal 11 2 6 2 2 2 2" xfId="30847"/>
    <cellStyle name="Normal 11 2 6 2 2 3" xfId="30846"/>
    <cellStyle name="Normal 11 2 6 2 3" xfId="14701"/>
    <cellStyle name="Normal 11 2 6 2 3 2" xfId="14702"/>
    <cellStyle name="Normal 11 2 6 2 3 2 2" xfId="30849"/>
    <cellStyle name="Normal 11 2 6 2 3 3" xfId="30848"/>
    <cellStyle name="Normal 11 2 6 2 4" xfId="14703"/>
    <cellStyle name="Normal 11 2 6 2 4 2" xfId="30850"/>
    <cellStyle name="Normal 11 2 6 2 5" xfId="14704"/>
    <cellStyle name="Normal 11 2 6 2 5 2" xfId="30851"/>
    <cellStyle name="Normal 11 2 6 2 6" xfId="14705"/>
    <cellStyle name="Normal 11 2 6 2 6 2" xfId="30852"/>
    <cellStyle name="Normal 11 2 6 2 7" xfId="14706"/>
    <cellStyle name="Normal 11 2 6 2 7 2" xfId="30853"/>
    <cellStyle name="Normal 11 2 6 2 8" xfId="14707"/>
    <cellStyle name="Normal 11 2 6 2 8 2" xfId="30854"/>
    <cellStyle name="Normal 11 2 6 2 9" xfId="14708"/>
    <cellStyle name="Normal 11 2 6 2 9 2" xfId="30855"/>
    <cellStyle name="Normal 11 2 6 3" xfId="14709"/>
    <cellStyle name="Normal 11 2 6 3 2" xfId="14710"/>
    <cellStyle name="Normal 11 2 6 3 2 2" xfId="30857"/>
    <cellStyle name="Normal 11 2 6 3 3" xfId="30856"/>
    <cellStyle name="Normal 11 2 6 4" xfId="14711"/>
    <cellStyle name="Normal 11 2 6 4 2" xfId="14712"/>
    <cellStyle name="Normal 11 2 6 4 2 2" xfId="30859"/>
    <cellStyle name="Normal 11 2 6 4 3" xfId="30858"/>
    <cellStyle name="Normal 11 2 6 5" xfId="14713"/>
    <cellStyle name="Normal 11 2 6 5 2" xfId="30860"/>
    <cellStyle name="Normal 11 2 6 6" xfId="14714"/>
    <cellStyle name="Normal 11 2 6 6 2" xfId="30861"/>
    <cellStyle name="Normal 11 2 6 7" xfId="14715"/>
    <cellStyle name="Normal 11 2 6 7 2" xfId="30862"/>
    <cellStyle name="Normal 11 2 6 8" xfId="14716"/>
    <cellStyle name="Normal 11 2 6 8 2" xfId="30863"/>
    <cellStyle name="Normal 11 2 6 9" xfId="14717"/>
    <cellStyle name="Normal 11 2 6 9 2" xfId="30864"/>
    <cellStyle name="Normal 11 2 7" xfId="14718"/>
    <cellStyle name="Normal 11 2 7 10" xfId="14719"/>
    <cellStyle name="Normal 11 2 7 10 2" xfId="30866"/>
    <cellStyle name="Normal 11 2 7 11" xfId="30865"/>
    <cellStyle name="Normal 11 2 7 2" xfId="14720"/>
    <cellStyle name="Normal 11 2 7 2 10" xfId="30867"/>
    <cellStyle name="Normal 11 2 7 2 2" xfId="14721"/>
    <cellStyle name="Normal 11 2 7 2 2 2" xfId="14722"/>
    <cellStyle name="Normal 11 2 7 2 2 2 2" xfId="30869"/>
    <cellStyle name="Normal 11 2 7 2 2 3" xfId="30868"/>
    <cellStyle name="Normal 11 2 7 2 3" xfId="14723"/>
    <cellStyle name="Normal 11 2 7 2 3 2" xfId="14724"/>
    <cellStyle name="Normal 11 2 7 2 3 2 2" xfId="30871"/>
    <cellStyle name="Normal 11 2 7 2 3 3" xfId="30870"/>
    <cellStyle name="Normal 11 2 7 2 4" xfId="14725"/>
    <cellStyle name="Normal 11 2 7 2 4 2" xfId="30872"/>
    <cellStyle name="Normal 11 2 7 2 5" xfId="14726"/>
    <cellStyle name="Normal 11 2 7 2 5 2" xfId="30873"/>
    <cellStyle name="Normal 11 2 7 2 6" xfId="14727"/>
    <cellStyle name="Normal 11 2 7 2 6 2" xfId="30874"/>
    <cellStyle name="Normal 11 2 7 2 7" xfId="14728"/>
    <cellStyle name="Normal 11 2 7 2 7 2" xfId="30875"/>
    <cellStyle name="Normal 11 2 7 2 8" xfId="14729"/>
    <cellStyle name="Normal 11 2 7 2 8 2" xfId="30876"/>
    <cellStyle name="Normal 11 2 7 2 9" xfId="14730"/>
    <cellStyle name="Normal 11 2 7 2 9 2" xfId="30877"/>
    <cellStyle name="Normal 11 2 7 3" xfId="14731"/>
    <cellStyle name="Normal 11 2 7 3 2" xfId="14732"/>
    <cellStyle name="Normal 11 2 7 3 2 2" xfId="30879"/>
    <cellStyle name="Normal 11 2 7 3 3" xfId="30878"/>
    <cellStyle name="Normal 11 2 7 4" xfId="14733"/>
    <cellStyle name="Normal 11 2 7 4 2" xfId="14734"/>
    <cellStyle name="Normal 11 2 7 4 2 2" xfId="30881"/>
    <cellStyle name="Normal 11 2 7 4 3" xfId="30880"/>
    <cellStyle name="Normal 11 2 7 5" xfId="14735"/>
    <cellStyle name="Normal 11 2 7 5 2" xfId="30882"/>
    <cellStyle name="Normal 11 2 7 6" xfId="14736"/>
    <cellStyle name="Normal 11 2 7 6 2" xfId="30883"/>
    <cellStyle name="Normal 11 2 7 7" xfId="14737"/>
    <cellStyle name="Normal 11 2 7 7 2" xfId="30884"/>
    <cellStyle name="Normal 11 2 7 8" xfId="14738"/>
    <cellStyle name="Normal 11 2 7 8 2" xfId="30885"/>
    <cellStyle name="Normal 11 2 7 9" xfId="14739"/>
    <cellStyle name="Normal 11 2 7 9 2" xfId="30886"/>
    <cellStyle name="Normal 11 2 8" xfId="14740"/>
    <cellStyle name="Normal 11 2 8 10" xfId="30887"/>
    <cellStyle name="Normal 11 2 8 2" xfId="14741"/>
    <cellStyle name="Normal 11 2 8 2 2" xfId="14742"/>
    <cellStyle name="Normal 11 2 8 2 2 2" xfId="30889"/>
    <cellStyle name="Normal 11 2 8 2 3" xfId="30888"/>
    <cellStyle name="Normal 11 2 8 3" xfId="14743"/>
    <cellStyle name="Normal 11 2 8 3 2" xfId="14744"/>
    <cellStyle name="Normal 11 2 8 3 2 2" xfId="30891"/>
    <cellStyle name="Normal 11 2 8 3 3" xfId="30890"/>
    <cellStyle name="Normal 11 2 8 4" xfId="14745"/>
    <cellStyle name="Normal 11 2 8 4 2" xfId="30892"/>
    <cellStyle name="Normal 11 2 8 5" xfId="14746"/>
    <cellStyle name="Normal 11 2 8 5 2" xfId="30893"/>
    <cellStyle name="Normal 11 2 8 6" xfId="14747"/>
    <cellStyle name="Normal 11 2 8 6 2" xfId="30894"/>
    <cellStyle name="Normal 11 2 8 7" xfId="14748"/>
    <cellStyle name="Normal 11 2 8 7 2" xfId="30895"/>
    <cellStyle name="Normal 11 2 8 8" xfId="14749"/>
    <cellStyle name="Normal 11 2 8 8 2" xfId="30896"/>
    <cellStyle name="Normal 11 2 8 9" xfId="14750"/>
    <cellStyle name="Normal 11 2 8 9 2" xfId="30897"/>
    <cellStyle name="Normal 11 2 9" xfId="14751"/>
    <cellStyle name="Normal 11 2 9 10" xfId="30898"/>
    <cellStyle name="Normal 11 2 9 2" xfId="14752"/>
    <cellStyle name="Normal 11 2 9 2 2" xfId="14753"/>
    <cellStyle name="Normal 11 2 9 2 2 2" xfId="30900"/>
    <cellStyle name="Normal 11 2 9 2 3" xfId="30899"/>
    <cellStyle name="Normal 11 2 9 3" xfId="14754"/>
    <cellStyle name="Normal 11 2 9 3 2" xfId="14755"/>
    <cellStyle name="Normal 11 2 9 3 2 2" xfId="30902"/>
    <cellStyle name="Normal 11 2 9 3 3" xfId="30901"/>
    <cellStyle name="Normal 11 2 9 4" xfId="14756"/>
    <cellStyle name="Normal 11 2 9 4 2" xfId="30903"/>
    <cellStyle name="Normal 11 2 9 5" xfId="14757"/>
    <cellStyle name="Normal 11 2 9 5 2" xfId="30904"/>
    <cellStyle name="Normal 11 2 9 6" xfId="14758"/>
    <cellStyle name="Normal 11 2 9 6 2" xfId="30905"/>
    <cellStyle name="Normal 11 2 9 7" xfId="14759"/>
    <cellStyle name="Normal 11 2 9 7 2" xfId="30906"/>
    <cellStyle name="Normal 11 2 9 8" xfId="14760"/>
    <cellStyle name="Normal 11 2 9 8 2" xfId="30907"/>
    <cellStyle name="Normal 11 2 9 9" xfId="14761"/>
    <cellStyle name="Normal 11 2 9 9 2" xfId="30908"/>
    <cellStyle name="Normal 11 20" xfId="14762"/>
    <cellStyle name="Normal 11 20 2" xfId="30909"/>
    <cellStyle name="Normal 11 21" xfId="14763"/>
    <cellStyle name="Normal 11 21 2" xfId="30910"/>
    <cellStyle name="Normal 11 22" xfId="14764"/>
    <cellStyle name="Normal 11 22 2" xfId="30911"/>
    <cellStyle name="Normal 11 23" xfId="14765"/>
    <cellStyle name="Normal 11 23 2" xfId="30912"/>
    <cellStyle name="Normal 11 24" xfId="30700"/>
    <cellStyle name="Normal 11 3" xfId="14766"/>
    <cellStyle name="Normal 11 3 10" xfId="14767"/>
    <cellStyle name="Normal 11 3 10 2" xfId="30914"/>
    <cellStyle name="Normal 11 3 11" xfId="30913"/>
    <cellStyle name="Normal 11 3 2" xfId="14768"/>
    <cellStyle name="Normal 11 3 2 10" xfId="30915"/>
    <cellStyle name="Normal 11 3 2 2" xfId="14769"/>
    <cellStyle name="Normal 11 3 2 2 2" xfId="14770"/>
    <cellStyle name="Normal 11 3 2 2 2 2" xfId="30917"/>
    <cellStyle name="Normal 11 3 2 2 3" xfId="30916"/>
    <cellStyle name="Normal 11 3 2 3" xfId="14771"/>
    <cellStyle name="Normal 11 3 2 3 2" xfId="14772"/>
    <cellStyle name="Normal 11 3 2 3 2 2" xfId="30919"/>
    <cellStyle name="Normal 11 3 2 3 3" xfId="30918"/>
    <cellStyle name="Normal 11 3 2 4" xfId="14773"/>
    <cellStyle name="Normal 11 3 2 4 2" xfId="30920"/>
    <cellStyle name="Normal 11 3 2 5" xfId="14774"/>
    <cellStyle name="Normal 11 3 2 5 2" xfId="30921"/>
    <cellStyle name="Normal 11 3 2 6" xfId="14775"/>
    <cellStyle name="Normal 11 3 2 6 2" xfId="30922"/>
    <cellStyle name="Normal 11 3 2 7" xfId="14776"/>
    <cellStyle name="Normal 11 3 2 7 2" xfId="30923"/>
    <cellStyle name="Normal 11 3 2 8" xfId="14777"/>
    <cellStyle name="Normal 11 3 2 8 2" xfId="30924"/>
    <cellStyle name="Normal 11 3 2 9" xfId="14778"/>
    <cellStyle name="Normal 11 3 2 9 2" xfId="30925"/>
    <cellStyle name="Normal 11 3 3" xfId="14779"/>
    <cellStyle name="Normal 11 3 3 2" xfId="14780"/>
    <cellStyle name="Normal 11 3 3 2 2" xfId="30927"/>
    <cellStyle name="Normal 11 3 3 3" xfId="30926"/>
    <cellStyle name="Normal 11 3 4" xfId="14781"/>
    <cellStyle name="Normal 11 3 4 2" xfId="14782"/>
    <cellStyle name="Normal 11 3 4 2 2" xfId="30929"/>
    <cellStyle name="Normal 11 3 4 3" xfId="30928"/>
    <cellStyle name="Normal 11 3 5" xfId="14783"/>
    <cellStyle name="Normal 11 3 5 2" xfId="30930"/>
    <cellStyle name="Normal 11 3 6" xfId="14784"/>
    <cellStyle name="Normal 11 3 6 2" xfId="30931"/>
    <cellStyle name="Normal 11 3 7" xfId="14785"/>
    <cellStyle name="Normal 11 3 7 2" xfId="30932"/>
    <cellStyle name="Normal 11 3 8" xfId="14786"/>
    <cellStyle name="Normal 11 3 8 2" xfId="30933"/>
    <cellStyle name="Normal 11 3 9" xfId="14787"/>
    <cellStyle name="Normal 11 3 9 2" xfId="30934"/>
    <cellStyle name="Normal 11 4" xfId="14788"/>
    <cellStyle name="Normal 11 4 10" xfId="14789"/>
    <cellStyle name="Normal 11 4 10 2" xfId="30936"/>
    <cellStyle name="Normal 11 4 11" xfId="30935"/>
    <cellStyle name="Normal 11 4 2" xfId="14790"/>
    <cellStyle name="Normal 11 4 2 10" xfId="30937"/>
    <cellStyle name="Normal 11 4 2 2" xfId="14791"/>
    <cellStyle name="Normal 11 4 2 2 2" xfId="14792"/>
    <cellStyle name="Normal 11 4 2 2 2 2" xfId="30939"/>
    <cellStyle name="Normal 11 4 2 2 3" xfId="30938"/>
    <cellStyle name="Normal 11 4 2 3" xfId="14793"/>
    <cellStyle name="Normal 11 4 2 3 2" xfId="14794"/>
    <cellStyle name="Normal 11 4 2 3 2 2" xfId="30941"/>
    <cellStyle name="Normal 11 4 2 3 3" xfId="30940"/>
    <cellStyle name="Normal 11 4 2 4" xfId="14795"/>
    <cellStyle name="Normal 11 4 2 4 2" xfId="30942"/>
    <cellStyle name="Normal 11 4 2 5" xfId="14796"/>
    <cellStyle name="Normal 11 4 2 5 2" xfId="30943"/>
    <cellStyle name="Normal 11 4 2 6" xfId="14797"/>
    <cellStyle name="Normal 11 4 2 6 2" xfId="30944"/>
    <cellStyle name="Normal 11 4 2 7" xfId="14798"/>
    <cellStyle name="Normal 11 4 2 7 2" xfId="30945"/>
    <cellStyle name="Normal 11 4 2 8" xfId="14799"/>
    <cellStyle name="Normal 11 4 2 8 2" xfId="30946"/>
    <cellStyle name="Normal 11 4 2 9" xfId="14800"/>
    <cellStyle name="Normal 11 4 2 9 2" xfId="30947"/>
    <cellStyle name="Normal 11 4 3" xfId="14801"/>
    <cellStyle name="Normal 11 4 3 2" xfId="14802"/>
    <cellStyle name="Normal 11 4 3 2 2" xfId="30949"/>
    <cellStyle name="Normal 11 4 3 3" xfId="30948"/>
    <cellStyle name="Normal 11 4 4" xfId="14803"/>
    <cellStyle name="Normal 11 4 4 2" xfId="14804"/>
    <cellStyle name="Normal 11 4 4 2 2" xfId="30951"/>
    <cellStyle name="Normal 11 4 4 3" xfId="30950"/>
    <cellStyle name="Normal 11 4 5" xfId="14805"/>
    <cellStyle name="Normal 11 4 5 2" xfId="30952"/>
    <cellStyle name="Normal 11 4 6" xfId="14806"/>
    <cellStyle name="Normal 11 4 6 2" xfId="30953"/>
    <cellStyle name="Normal 11 4 7" xfId="14807"/>
    <cellStyle name="Normal 11 4 7 2" xfId="30954"/>
    <cellStyle name="Normal 11 4 8" xfId="14808"/>
    <cellStyle name="Normal 11 4 8 2" xfId="30955"/>
    <cellStyle name="Normal 11 4 9" xfId="14809"/>
    <cellStyle name="Normal 11 4 9 2" xfId="30956"/>
    <cellStyle name="Normal 11 5" xfId="14810"/>
    <cellStyle name="Normal 11 5 10" xfId="14811"/>
    <cellStyle name="Normal 11 5 10 2" xfId="30958"/>
    <cellStyle name="Normal 11 5 11" xfId="30957"/>
    <cellStyle name="Normal 11 5 2" xfId="14812"/>
    <cellStyle name="Normal 11 5 2 10" xfId="30959"/>
    <cellStyle name="Normal 11 5 2 2" xfId="14813"/>
    <cellStyle name="Normal 11 5 2 2 2" xfId="14814"/>
    <cellStyle name="Normal 11 5 2 2 2 2" xfId="30961"/>
    <cellStyle name="Normal 11 5 2 2 3" xfId="30960"/>
    <cellStyle name="Normal 11 5 2 3" xfId="14815"/>
    <cellStyle name="Normal 11 5 2 3 2" xfId="14816"/>
    <cellStyle name="Normal 11 5 2 3 2 2" xfId="30963"/>
    <cellStyle name="Normal 11 5 2 3 3" xfId="30962"/>
    <cellStyle name="Normal 11 5 2 4" xfId="14817"/>
    <cellStyle name="Normal 11 5 2 4 2" xfId="30964"/>
    <cellStyle name="Normal 11 5 2 5" xfId="14818"/>
    <cellStyle name="Normal 11 5 2 5 2" xfId="30965"/>
    <cellStyle name="Normal 11 5 2 6" xfId="14819"/>
    <cellStyle name="Normal 11 5 2 6 2" xfId="30966"/>
    <cellStyle name="Normal 11 5 2 7" xfId="14820"/>
    <cellStyle name="Normal 11 5 2 7 2" xfId="30967"/>
    <cellStyle name="Normal 11 5 2 8" xfId="14821"/>
    <cellStyle name="Normal 11 5 2 8 2" xfId="30968"/>
    <cellStyle name="Normal 11 5 2 9" xfId="14822"/>
    <cellStyle name="Normal 11 5 2 9 2" xfId="30969"/>
    <cellStyle name="Normal 11 5 3" xfId="14823"/>
    <cellStyle name="Normal 11 5 3 2" xfId="14824"/>
    <cellStyle name="Normal 11 5 3 2 2" xfId="30971"/>
    <cellStyle name="Normal 11 5 3 3" xfId="30970"/>
    <cellStyle name="Normal 11 5 4" xfId="14825"/>
    <cellStyle name="Normal 11 5 4 2" xfId="14826"/>
    <cellStyle name="Normal 11 5 4 2 2" xfId="30973"/>
    <cellStyle name="Normal 11 5 4 3" xfId="30972"/>
    <cellStyle name="Normal 11 5 5" xfId="14827"/>
    <cellStyle name="Normal 11 5 5 2" xfId="30974"/>
    <cellStyle name="Normal 11 5 6" xfId="14828"/>
    <cellStyle name="Normal 11 5 6 2" xfId="30975"/>
    <cellStyle name="Normal 11 5 7" xfId="14829"/>
    <cellStyle name="Normal 11 5 7 2" xfId="30976"/>
    <cellStyle name="Normal 11 5 8" xfId="14830"/>
    <cellStyle name="Normal 11 5 8 2" xfId="30977"/>
    <cellStyle name="Normal 11 5 9" xfId="14831"/>
    <cellStyle name="Normal 11 5 9 2" xfId="30978"/>
    <cellStyle name="Normal 11 6" xfId="14832"/>
    <cellStyle name="Normal 11 6 10" xfId="14833"/>
    <cellStyle name="Normal 11 6 10 2" xfId="30980"/>
    <cellStyle name="Normal 11 6 11" xfId="30979"/>
    <cellStyle name="Normal 11 6 2" xfId="14834"/>
    <cellStyle name="Normal 11 6 2 10" xfId="30981"/>
    <cellStyle name="Normal 11 6 2 2" xfId="14835"/>
    <cellStyle name="Normal 11 6 2 2 2" xfId="14836"/>
    <cellStyle name="Normal 11 6 2 2 2 2" xfId="30983"/>
    <cellStyle name="Normal 11 6 2 2 3" xfId="30982"/>
    <cellStyle name="Normal 11 6 2 3" xfId="14837"/>
    <cellStyle name="Normal 11 6 2 3 2" xfId="14838"/>
    <cellStyle name="Normal 11 6 2 3 2 2" xfId="30985"/>
    <cellStyle name="Normal 11 6 2 3 3" xfId="30984"/>
    <cellStyle name="Normal 11 6 2 4" xfId="14839"/>
    <cellStyle name="Normal 11 6 2 4 2" xfId="30986"/>
    <cellStyle name="Normal 11 6 2 5" xfId="14840"/>
    <cellStyle name="Normal 11 6 2 5 2" xfId="30987"/>
    <cellStyle name="Normal 11 6 2 6" xfId="14841"/>
    <cellStyle name="Normal 11 6 2 6 2" xfId="30988"/>
    <cellStyle name="Normal 11 6 2 7" xfId="14842"/>
    <cellStyle name="Normal 11 6 2 7 2" xfId="30989"/>
    <cellStyle name="Normal 11 6 2 8" xfId="14843"/>
    <cellStyle name="Normal 11 6 2 8 2" xfId="30990"/>
    <cellStyle name="Normal 11 6 2 9" xfId="14844"/>
    <cellStyle name="Normal 11 6 2 9 2" xfId="30991"/>
    <cellStyle name="Normal 11 6 3" xfId="14845"/>
    <cellStyle name="Normal 11 6 3 2" xfId="14846"/>
    <cellStyle name="Normal 11 6 3 2 2" xfId="30993"/>
    <cellStyle name="Normal 11 6 3 3" xfId="30992"/>
    <cellStyle name="Normal 11 6 4" xfId="14847"/>
    <cellStyle name="Normal 11 6 4 2" xfId="14848"/>
    <cellStyle name="Normal 11 6 4 2 2" xfId="30995"/>
    <cellStyle name="Normal 11 6 4 3" xfId="30994"/>
    <cellStyle name="Normal 11 6 5" xfId="14849"/>
    <cellStyle name="Normal 11 6 5 2" xfId="30996"/>
    <cellStyle name="Normal 11 6 6" xfId="14850"/>
    <cellStyle name="Normal 11 6 6 2" xfId="30997"/>
    <cellStyle name="Normal 11 6 7" xfId="14851"/>
    <cellStyle name="Normal 11 6 7 2" xfId="30998"/>
    <cellStyle name="Normal 11 6 8" xfId="14852"/>
    <cellStyle name="Normal 11 6 8 2" xfId="30999"/>
    <cellStyle name="Normal 11 6 9" xfId="14853"/>
    <cellStyle name="Normal 11 6 9 2" xfId="31000"/>
    <cellStyle name="Normal 11 7" xfId="14854"/>
    <cellStyle name="Normal 11 7 10" xfId="14855"/>
    <cellStyle name="Normal 11 7 10 2" xfId="31002"/>
    <cellStyle name="Normal 11 7 11" xfId="31001"/>
    <cellStyle name="Normal 11 7 2" xfId="14856"/>
    <cellStyle name="Normal 11 7 2 10" xfId="31003"/>
    <cellStyle name="Normal 11 7 2 2" xfId="14857"/>
    <cellStyle name="Normal 11 7 2 2 2" xfId="14858"/>
    <cellStyle name="Normal 11 7 2 2 2 2" xfId="31005"/>
    <cellStyle name="Normal 11 7 2 2 3" xfId="31004"/>
    <cellStyle name="Normal 11 7 2 3" xfId="14859"/>
    <cellStyle name="Normal 11 7 2 3 2" xfId="14860"/>
    <cellStyle name="Normal 11 7 2 3 2 2" xfId="31007"/>
    <cellStyle name="Normal 11 7 2 3 3" xfId="31006"/>
    <cellStyle name="Normal 11 7 2 4" xfId="14861"/>
    <cellStyle name="Normal 11 7 2 4 2" xfId="31008"/>
    <cellStyle name="Normal 11 7 2 5" xfId="14862"/>
    <cellStyle name="Normal 11 7 2 5 2" xfId="31009"/>
    <cellStyle name="Normal 11 7 2 6" xfId="14863"/>
    <cellStyle name="Normal 11 7 2 6 2" xfId="31010"/>
    <cellStyle name="Normal 11 7 2 7" xfId="14864"/>
    <cellStyle name="Normal 11 7 2 7 2" xfId="31011"/>
    <cellStyle name="Normal 11 7 2 8" xfId="14865"/>
    <cellStyle name="Normal 11 7 2 8 2" xfId="31012"/>
    <cellStyle name="Normal 11 7 2 9" xfId="14866"/>
    <cellStyle name="Normal 11 7 2 9 2" xfId="31013"/>
    <cellStyle name="Normal 11 7 3" xfId="14867"/>
    <cellStyle name="Normal 11 7 3 2" xfId="14868"/>
    <cellStyle name="Normal 11 7 3 2 2" xfId="31015"/>
    <cellStyle name="Normal 11 7 3 3" xfId="31014"/>
    <cellStyle name="Normal 11 7 4" xfId="14869"/>
    <cellStyle name="Normal 11 7 4 2" xfId="14870"/>
    <cellStyle name="Normal 11 7 4 2 2" xfId="31017"/>
    <cellStyle name="Normal 11 7 4 3" xfId="31016"/>
    <cellStyle name="Normal 11 7 5" xfId="14871"/>
    <cellStyle name="Normal 11 7 5 2" xfId="31018"/>
    <cellStyle name="Normal 11 7 6" xfId="14872"/>
    <cellStyle name="Normal 11 7 6 2" xfId="31019"/>
    <cellStyle name="Normal 11 7 7" xfId="14873"/>
    <cellStyle name="Normal 11 7 7 2" xfId="31020"/>
    <cellStyle name="Normal 11 7 8" xfId="14874"/>
    <cellStyle name="Normal 11 7 8 2" xfId="31021"/>
    <cellStyle name="Normal 11 7 9" xfId="14875"/>
    <cellStyle name="Normal 11 7 9 2" xfId="31022"/>
    <cellStyle name="Normal 11 8" xfId="14876"/>
    <cellStyle name="Normal 11 8 10" xfId="14877"/>
    <cellStyle name="Normal 11 8 10 2" xfId="31024"/>
    <cellStyle name="Normal 11 8 11" xfId="31023"/>
    <cellStyle name="Normal 11 8 2" xfId="14878"/>
    <cellStyle name="Normal 11 8 2 10" xfId="31025"/>
    <cellStyle name="Normal 11 8 2 2" xfId="14879"/>
    <cellStyle name="Normal 11 8 2 2 2" xfId="14880"/>
    <cellStyle name="Normal 11 8 2 2 2 2" xfId="31027"/>
    <cellStyle name="Normal 11 8 2 2 3" xfId="31026"/>
    <cellStyle name="Normal 11 8 2 3" xfId="14881"/>
    <cellStyle name="Normal 11 8 2 3 2" xfId="14882"/>
    <cellStyle name="Normal 11 8 2 3 2 2" xfId="31029"/>
    <cellStyle name="Normal 11 8 2 3 3" xfId="31028"/>
    <cellStyle name="Normal 11 8 2 4" xfId="14883"/>
    <cellStyle name="Normal 11 8 2 4 2" xfId="31030"/>
    <cellStyle name="Normal 11 8 2 5" xfId="14884"/>
    <cellStyle name="Normal 11 8 2 5 2" xfId="31031"/>
    <cellStyle name="Normal 11 8 2 6" xfId="14885"/>
    <cellStyle name="Normal 11 8 2 6 2" xfId="31032"/>
    <cellStyle name="Normal 11 8 2 7" xfId="14886"/>
    <cellStyle name="Normal 11 8 2 7 2" xfId="31033"/>
    <cellStyle name="Normal 11 8 2 8" xfId="14887"/>
    <cellStyle name="Normal 11 8 2 8 2" xfId="31034"/>
    <cellStyle name="Normal 11 8 2 9" xfId="14888"/>
    <cellStyle name="Normal 11 8 2 9 2" xfId="31035"/>
    <cellStyle name="Normal 11 8 3" xfId="14889"/>
    <cellStyle name="Normal 11 8 3 2" xfId="14890"/>
    <cellStyle name="Normal 11 8 3 2 2" xfId="31037"/>
    <cellStyle name="Normal 11 8 3 3" xfId="31036"/>
    <cellStyle name="Normal 11 8 4" xfId="14891"/>
    <cellStyle name="Normal 11 8 4 2" xfId="14892"/>
    <cellStyle name="Normal 11 8 4 2 2" xfId="31039"/>
    <cellStyle name="Normal 11 8 4 3" xfId="31038"/>
    <cellStyle name="Normal 11 8 5" xfId="14893"/>
    <cellStyle name="Normal 11 8 5 2" xfId="31040"/>
    <cellStyle name="Normal 11 8 6" xfId="14894"/>
    <cellStyle name="Normal 11 8 6 2" xfId="31041"/>
    <cellStyle name="Normal 11 8 7" xfId="14895"/>
    <cellStyle name="Normal 11 8 7 2" xfId="31042"/>
    <cellStyle name="Normal 11 8 8" xfId="14896"/>
    <cellStyle name="Normal 11 8 8 2" xfId="31043"/>
    <cellStyle name="Normal 11 8 9" xfId="14897"/>
    <cellStyle name="Normal 11 8 9 2" xfId="31044"/>
    <cellStyle name="Normal 11 9" xfId="14898"/>
    <cellStyle name="Normal 11 9 10" xfId="31045"/>
    <cellStyle name="Normal 11 9 2" xfId="14899"/>
    <cellStyle name="Normal 11 9 2 2" xfId="14900"/>
    <cellStyle name="Normal 11 9 2 2 2" xfId="31047"/>
    <cellStyle name="Normal 11 9 2 3" xfId="31046"/>
    <cellStyle name="Normal 11 9 3" xfId="14901"/>
    <cellStyle name="Normal 11 9 3 2" xfId="14902"/>
    <cellStyle name="Normal 11 9 3 2 2" xfId="31049"/>
    <cellStyle name="Normal 11 9 3 3" xfId="31048"/>
    <cellStyle name="Normal 11 9 4" xfId="14903"/>
    <cellStyle name="Normal 11 9 4 2" xfId="31050"/>
    <cellStyle name="Normal 11 9 5" xfId="14904"/>
    <cellStyle name="Normal 11 9 5 2" xfId="31051"/>
    <cellStyle name="Normal 11 9 6" xfId="14905"/>
    <cellStyle name="Normal 11 9 6 2" xfId="31052"/>
    <cellStyle name="Normal 11 9 7" xfId="14906"/>
    <cellStyle name="Normal 11 9 7 2" xfId="31053"/>
    <cellStyle name="Normal 11 9 8" xfId="14907"/>
    <cellStyle name="Normal 11 9 8 2" xfId="31054"/>
    <cellStyle name="Normal 11 9 9" xfId="14908"/>
    <cellStyle name="Normal 11 9 9 2" xfId="31055"/>
    <cellStyle name="Normal 12" xfId="14909"/>
    <cellStyle name="Normal 12 10" xfId="14910"/>
    <cellStyle name="Normal 12 10 10" xfId="31057"/>
    <cellStyle name="Normal 12 10 2" xfId="14911"/>
    <cellStyle name="Normal 12 10 2 2" xfId="14912"/>
    <cellStyle name="Normal 12 10 2 2 2" xfId="31059"/>
    <cellStyle name="Normal 12 10 2 3" xfId="31058"/>
    <cellStyle name="Normal 12 10 3" xfId="14913"/>
    <cellStyle name="Normal 12 10 3 2" xfId="14914"/>
    <cellStyle name="Normal 12 10 3 2 2" xfId="31061"/>
    <cellStyle name="Normal 12 10 3 3" xfId="31060"/>
    <cellStyle name="Normal 12 10 4" xfId="14915"/>
    <cellStyle name="Normal 12 10 4 2" xfId="31062"/>
    <cellStyle name="Normal 12 10 5" xfId="14916"/>
    <cellStyle name="Normal 12 10 5 2" xfId="31063"/>
    <cellStyle name="Normal 12 10 6" xfId="14917"/>
    <cellStyle name="Normal 12 10 6 2" xfId="31064"/>
    <cellStyle name="Normal 12 10 7" xfId="14918"/>
    <cellStyle name="Normal 12 10 7 2" xfId="31065"/>
    <cellStyle name="Normal 12 10 8" xfId="14919"/>
    <cellStyle name="Normal 12 10 8 2" xfId="31066"/>
    <cellStyle name="Normal 12 10 9" xfId="14920"/>
    <cellStyle name="Normal 12 10 9 2" xfId="31067"/>
    <cellStyle name="Normal 12 11" xfId="14921"/>
    <cellStyle name="Normal 12 11 2" xfId="14922"/>
    <cellStyle name="Normal 12 11 2 2" xfId="31069"/>
    <cellStyle name="Normal 12 11 3" xfId="31068"/>
    <cellStyle name="Normal 12 12" xfId="14923"/>
    <cellStyle name="Normal 12 12 2" xfId="14924"/>
    <cellStyle name="Normal 12 12 2 2" xfId="31071"/>
    <cellStyle name="Normal 12 12 3" xfId="31070"/>
    <cellStyle name="Normal 12 13" xfId="14925"/>
    <cellStyle name="Normal 12 13 2" xfId="31072"/>
    <cellStyle name="Normal 12 14" xfId="14926"/>
    <cellStyle name="Normal 12 14 2" xfId="31073"/>
    <cellStyle name="Normal 12 15" xfId="14927"/>
    <cellStyle name="Normal 12 15 2" xfId="31074"/>
    <cellStyle name="Normal 12 16" xfId="14928"/>
    <cellStyle name="Normal 12 16 2" xfId="31075"/>
    <cellStyle name="Normal 12 17" xfId="14929"/>
    <cellStyle name="Normal 12 17 2" xfId="31076"/>
    <cellStyle name="Normal 12 18" xfId="14930"/>
    <cellStyle name="Normal 12 18 2" xfId="31077"/>
    <cellStyle name="Normal 12 19" xfId="14931"/>
    <cellStyle name="Normal 12 19 2" xfId="31078"/>
    <cellStyle name="Normal 12 2" xfId="14932"/>
    <cellStyle name="Normal 12 2 10" xfId="14933"/>
    <cellStyle name="Normal 12 2 10 2" xfId="31080"/>
    <cellStyle name="Normal 12 2 11" xfId="31079"/>
    <cellStyle name="Normal 12 2 2" xfId="14934"/>
    <cellStyle name="Normal 12 2 2 10" xfId="31081"/>
    <cellStyle name="Normal 12 2 2 2" xfId="14935"/>
    <cellStyle name="Normal 12 2 2 2 2" xfId="14936"/>
    <cellStyle name="Normal 12 2 2 2 2 2" xfId="31083"/>
    <cellStyle name="Normal 12 2 2 2 3" xfId="31082"/>
    <cellStyle name="Normal 12 2 2 3" xfId="14937"/>
    <cellStyle name="Normal 12 2 2 3 2" xfId="14938"/>
    <cellStyle name="Normal 12 2 2 3 2 2" xfId="31085"/>
    <cellStyle name="Normal 12 2 2 3 3" xfId="31084"/>
    <cellStyle name="Normal 12 2 2 4" xfId="14939"/>
    <cellStyle name="Normal 12 2 2 4 2" xfId="31086"/>
    <cellStyle name="Normal 12 2 2 5" xfId="14940"/>
    <cellStyle name="Normal 12 2 2 5 2" xfId="31087"/>
    <cellStyle name="Normal 12 2 2 6" xfId="14941"/>
    <cellStyle name="Normal 12 2 2 6 2" xfId="31088"/>
    <cellStyle name="Normal 12 2 2 7" xfId="14942"/>
    <cellStyle name="Normal 12 2 2 7 2" xfId="31089"/>
    <cellStyle name="Normal 12 2 2 8" xfId="14943"/>
    <cellStyle name="Normal 12 2 2 8 2" xfId="31090"/>
    <cellStyle name="Normal 12 2 2 9" xfId="14944"/>
    <cellStyle name="Normal 12 2 2 9 2" xfId="31091"/>
    <cellStyle name="Normal 12 2 3" xfId="14945"/>
    <cellStyle name="Normal 12 2 3 2" xfId="14946"/>
    <cellStyle name="Normal 12 2 3 2 2" xfId="31093"/>
    <cellStyle name="Normal 12 2 3 3" xfId="31092"/>
    <cellStyle name="Normal 12 2 4" xfId="14947"/>
    <cellStyle name="Normal 12 2 4 2" xfId="14948"/>
    <cellStyle name="Normal 12 2 4 2 2" xfId="31095"/>
    <cellStyle name="Normal 12 2 4 3" xfId="31094"/>
    <cellStyle name="Normal 12 2 5" xfId="14949"/>
    <cellStyle name="Normal 12 2 5 2" xfId="31096"/>
    <cellStyle name="Normal 12 2 6" xfId="14950"/>
    <cellStyle name="Normal 12 2 6 2" xfId="31097"/>
    <cellStyle name="Normal 12 2 7" xfId="14951"/>
    <cellStyle name="Normal 12 2 7 2" xfId="31098"/>
    <cellStyle name="Normal 12 2 8" xfId="14952"/>
    <cellStyle name="Normal 12 2 8 2" xfId="31099"/>
    <cellStyle name="Normal 12 2 9" xfId="14953"/>
    <cellStyle name="Normal 12 2 9 2" xfId="31100"/>
    <cellStyle name="Normal 12 20" xfId="14954"/>
    <cellStyle name="Normal 12 20 2" xfId="31101"/>
    <cellStyle name="Normal 12 21" xfId="14955"/>
    <cellStyle name="Normal 12 21 2" xfId="31102"/>
    <cellStyle name="Normal 12 22" xfId="14956"/>
    <cellStyle name="Normal 12 22 2" xfId="31103"/>
    <cellStyle name="Normal 12 23" xfId="31056"/>
    <cellStyle name="Normal 12 3" xfId="14957"/>
    <cellStyle name="Normal 12 3 10" xfId="14958"/>
    <cellStyle name="Normal 12 3 10 2" xfId="31105"/>
    <cellStyle name="Normal 12 3 11" xfId="31104"/>
    <cellStyle name="Normal 12 3 2" xfId="14959"/>
    <cellStyle name="Normal 12 3 2 10" xfId="31106"/>
    <cellStyle name="Normal 12 3 2 2" xfId="14960"/>
    <cellStyle name="Normal 12 3 2 2 2" xfId="14961"/>
    <cellStyle name="Normal 12 3 2 2 2 2" xfId="31108"/>
    <cellStyle name="Normal 12 3 2 2 3" xfId="31107"/>
    <cellStyle name="Normal 12 3 2 3" xfId="14962"/>
    <cellStyle name="Normal 12 3 2 3 2" xfId="14963"/>
    <cellStyle name="Normal 12 3 2 3 2 2" xfId="31110"/>
    <cellStyle name="Normal 12 3 2 3 3" xfId="31109"/>
    <cellStyle name="Normal 12 3 2 4" xfId="14964"/>
    <cellStyle name="Normal 12 3 2 4 2" xfId="31111"/>
    <cellStyle name="Normal 12 3 2 5" xfId="14965"/>
    <cellStyle name="Normal 12 3 2 5 2" xfId="31112"/>
    <cellStyle name="Normal 12 3 2 6" xfId="14966"/>
    <cellStyle name="Normal 12 3 2 6 2" xfId="31113"/>
    <cellStyle name="Normal 12 3 2 7" xfId="14967"/>
    <cellStyle name="Normal 12 3 2 7 2" xfId="31114"/>
    <cellStyle name="Normal 12 3 2 8" xfId="14968"/>
    <cellStyle name="Normal 12 3 2 8 2" xfId="31115"/>
    <cellStyle name="Normal 12 3 2 9" xfId="14969"/>
    <cellStyle name="Normal 12 3 2 9 2" xfId="31116"/>
    <cellStyle name="Normal 12 3 3" xfId="14970"/>
    <cellStyle name="Normal 12 3 3 2" xfId="14971"/>
    <cellStyle name="Normal 12 3 3 2 2" xfId="31118"/>
    <cellStyle name="Normal 12 3 3 3" xfId="31117"/>
    <cellStyle name="Normal 12 3 4" xfId="14972"/>
    <cellStyle name="Normal 12 3 4 2" xfId="14973"/>
    <cellStyle name="Normal 12 3 4 2 2" xfId="31120"/>
    <cellStyle name="Normal 12 3 4 3" xfId="31119"/>
    <cellStyle name="Normal 12 3 5" xfId="14974"/>
    <cellStyle name="Normal 12 3 5 2" xfId="31121"/>
    <cellStyle name="Normal 12 3 6" xfId="14975"/>
    <cellStyle name="Normal 12 3 6 2" xfId="31122"/>
    <cellStyle name="Normal 12 3 7" xfId="14976"/>
    <cellStyle name="Normal 12 3 7 2" xfId="31123"/>
    <cellStyle name="Normal 12 3 8" xfId="14977"/>
    <cellStyle name="Normal 12 3 8 2" xfId="31124"/>
    <cellStyle name="Normal 12 3 9" xfId="14978"/>
    <cellStyle name="Normal 12 3 9 2" xfId="31125"/>
    <cellStyle name="Normal 12 4" xfId="14979"/>
    <cellStyle name="Normal 12 4 10" xfId="14980"/>
    <cellStyle name="Normal 12 4 10 2" xfId="31127"/>
    <cellStyle name="Normal 12 4 11" xfId="31126"/>
    <cellStyle name="Normal 12 4 2" xfId="14981"/>
    <cellStyle name="Normal 12 4 2 10" xfId="31128"/>
    <cellStyle name="Normal 12 4 2 2" xfId="14982"/>
    <cellStyle name="Normal 12 4 2 2 2" xfId="14983"/>
    <cellStyle name="Normal 12 4 2 2 2 2" xfId="31130"/>
    <cellStyle name="Normal 12 4 2 2 3" xfId="31129"/>
    <cellStyle name="Normal 12 4 2 3" xfId="14984"/>
    <cellStyle name="Normal 12 4 2 3 2" xfId="14985"/>
    <cellStyle name="Normal 12 4 2 3 2 2" xfId="31132"/>
    <cellStyle name="Normal 12 4 2 3 3" xfId="31131"/>
    <cellStyle name="Normal 12 4 2 4" xfId="14986"/>
    <cellStyle name="Normal 12 4 2 4 2" xfId="31133"/>
    <cellStyle name="Normal 12 4 2 5" xfId="14987"/>
    <cellStyle name="Normal 12 4 2 5 2" xfId="31134"/>
    <cellStyle name="Normal 12 4 2 6" xfId="14988"/>
    <cellStyle name="Normal 12 4 2 6 2" xfId="31135"/>
    <cellStyle name="Normal 12 4 2 7" xfId="14989"/>
    <cellStyle name="Normal 12 4 2 7 2" xfId="31136"/>
    <cellStyle name="Normal 12 4 2 8" xfId="14990"/>
    <cellStyle name="Normal 12 4 2 8 2" xfId="31137"/>
    <cellStyle name="Normal 12 4 2 9" xfId="14991"/>
    <cellStyle name="Normal 12 4 2 9 2" xfId="31138"/>
    <cellStyle name="Normal 12 4 3" xfId="14992"/>
    <cellStyle name="Normal 12 4 3 2" xfId="14993"/>
    <cellStyle name="Normal 12 4 3 2 2" xfId="31140"/>
    <cellStyle name="Normal 12 4 3 3" xfId="31139"/>
    <cellStyle name="Normal 12 4 4" xfId="14994"/>
    <cellStyle name="Normal 12 4 4 2" xfId="14995"/>
    <cellStyle name="Normal 12 4 4 2 2" xfId="31142"/>
    <cellStyle name="Normal 12 4 4 3" xfId="31141"/>
    <cellStyle name="Normal 12 4 5" xfId="14996"/>
    <cellStyle name="Normal 12 4 5 2" xfId="31143"/>
    <cellStyle name="Normal 12 4 6" xfId="14997"/>
    <cellStyle name="Normal 12 4 6 2" xfId="31144"/>
    <cellStyle name="Normal 12 4 7" xfId="14998"/>
    <cellStyle name="Normal 12 4 7 2" xfId="31145"/>
    <cellStyle name="Normal 12 4 8" xfId="14999"/>
    <cellStyle name="Normal 12 4 8 2" xfId="31146"/>
    <cellStyle name="Normal 12 4 9" xfId="15000"/>
    <cellStyle name="Normal 12 4 9 2" xfId="31147"/>
    <cellStyle name="Normal 12 5" xfId="15001"/>
    <cellStyle name="Normal 12 5 10" xfId="15002"/>
    <cellStyle name="Normal 12 5 10 2" xfId="31149"/>
    <cellStyle name="Normal 12 5 11" xfId="31148"/>
    <cellStyle name="Normal 12 5 2" xfId="15003"/>
    <cellStyle name="Normal 12 5 2 10" xfId="31150"/>
    <cellStyle name="Normal 12 5 2 2" xfId="15004"/>
    <cellStyle name="Normal 12 5 2 2 2" xfId="15005"/>
    <cellStyle name="Normal 12 5 2 2 2 2" xfId="31152"/>
    <cellStyle name="Normal 12 5 2 2 3" xfId="31151"/>
    <cellStyle name="Normal 12 5 2 3" xfId="15006"/>
    <cellStyle name="Normal 12 5 2 3 2" xfId="15007"/>
    <cellStyle name="Normal 12 5 2 3 2 2" xfId="31154"/>
    <cellStyle name="Normal 12 5 2 3 3" xfId="31153"/>
    <cellStyle name="Normal 12 5 2 4" xfId="15008"/>
    <cellStyle name="Normal 12 5 2 4 2" xfId="31155"/>
    <cellStyle name="Normal 12 5 2 5" xfId="15009"/>
    <cellStyle name="Normal 12 5 2 5 2" xfId="31156"/>
    <cellStyle name="Normal 12 5 2 6" xfId="15010"/>
    <cellStyle name="Normal 12 5 2 6 2" xfId="31157"/>
    <cellStyle name="Normal 12 5 2 7" xfId="15011"/>
    <cellStyle name="Normal 12 5 2 7 2" xfId="31158"/>
    <cellStyle name="Normal 12 5 2 8" xfId="15012"/>
    <cellStyle name="Normal 12 5 2 8 2" xfId="31159"/>
    <cellStyle name="Normal 12 5 2 9" xfId="15013"/>
    <cellStyle name="Normal 12 5 2 9 2" xfId="31160"/>
    <cellStyle name="Normal 12 5 3" xfId="15014"/>
    <cellStyle name="Normal 12 5 3 2" xfId="15015"/>
    <cellStyle name="Normal 12 5 3 2 2" xfId="31162"/>
    <cellStyle name="Normal 12 5 3 3" xfId="31161"/>
    <cellStyle name="Normal 12 5 4" xfId="15016"/>
    <cellStyle name="Normal 12 5 4 2" xfId="15017"/>
    <cellStyle name="Normal 12 5 4 2 2" xfId="31164"/>
    <cellStyle name="Normal 12 5 4 3" xfId="31163"/>
    <cellStyle name="Normal 12 5 5" xfId="15018"/>
    <cellStyle name="Normal 12 5 5 2" xfId="31165"/>
    <cellStyle name="Normal 12 5 6" xfId="15019"/>
    <cellStyle name="Normal 12 5 6 2" xfId="31166"/>
    <cellStyle name="Normal 12 5 7" xfId="15020"/>
    <cellStyle name="Normal 12 5 7 2" xfId="31167"/>
    <cellStyle name="Normal 12 5 8" xfId="15021"/>
    <cellStyle name="Normal 12 5 8 2" xfId="31168"/>
    <cellStyle name="Normal 12 5 9" xfId="15022"/>
    <cellStyle name="Normal 12 5 9 2" xfId="31169"/>
    <cellStyle name="Normal 12 6" xfId="15023"/>
    <cellStyle name="Normal 12 6 10" xfId="15024"/>
    <cellStyle name="Normal 12 6 10 2" xfId="31171"/>
    <cellStyle name="Normal 12 6 11" xfId="31170"/>
    <cellStyle name="Normal 12 6 2" xfId="15025"/>
    <cellStyle name="Normal 12 6 2 10" xfId="31172"/>
    <cellStyle name="Normal 12 6 2 2" xfId="15026"/>
    <cellStyle name="Normal 12 6 2 2 2" xfId="15027"/>
    <cellStyle name="Normal 12 6 2 2 2 2" xfId="31174"/>
    <cellStyle name="Normal 12 6 2 2 3" xfId="31173"/>
    <cellStyle name="Normal 12 6 2 3" xfId="15028"/>
    <cellStyle name="Normal 12 6 2 3 2" xfId="15029"/>
    <cellStyle name="Normal 12 6 2 3 2 2" xfId="31176"/>
    <cellStyle name="Normal 12 6 2 3 3" xfId="31175"/>
    <cellStyle name="Normal 12 6 2 4" xfId="15030"/>
    <cellStyle name="Normal 12 6 2 4 2" xfId="31177"/>
    <cellStyle name="Normal 12 6 2 5" xfId="15031"/>
    <cellStyle name="Normal 12 6 2 5 2" xfId="31178"/>
    <cellStyle name="Normal 12 6 2 6" xfId="15032"/>
    <cellStyle name="Normal 12 6 2 6 2" xfId="31179"/>
    <cellStyle name="Normal 12 6 2 7" xfId="15033"/>
    <cellStyle name="Normal 12 6 2 7 2" xfId="31180"/>
    <cellStyle name="Normal 12 6 2 8" xfId="15034"/>
    <cellStyle name="Normal 12 6 2 8 2" xfId="31181"/>
    <cellStyle name="Normal 12 6 2 9" xfId="15035"/>
    <cellStyle name="Normal 12 6 2 9 2" xfId="31182"/>
    <cellStyle name="Normal 12 6 3" xfId="15036"/>
    <cellStyle name="Normal 12 6 3 2" xfId="15037"/>
    <cellStyle name="Normal 12 6 3 2 2" xfId="31184"/>
    <cellStyle name="Normal 12 6 3 3" xfId="31183"/>
    <cellStyle name="Normal 12 6 4" xfId="15038"/>
    <cellStyle name="Normal 12 6 4 2" xfId="15039"/>
    <cellStyle name="Normal 12 6 4 2 2" xfId="31186"/>
    <cellStyle name="Normal 12 6 4 3" xfId="31185"/>
    <cellStyle name="Normal 12 6 5" xfId="15040"/>
    <cellStyle name="Normal 12 6 5 2" xfId="31187"/>
    <cellStyle name="Normal 12 6 6" xfId="15041"/>
    <cellStyle name="Normal 12 6 6 2" xfId="31188"/>
    <cellStyle name="Normal 12 6 7" xfId="15042"/>
    <cellStyle name="Normal 12 6 7 2" xfId="31189"/>
    <cellStyle name="Normal 12 6 8" xfId="15043"/>
    <cellStyle name="Normal 12 6 8 2" xfId="31190"/>
    <cellStyle name="Normal 12 6 9" xfId="15044"/>
    <cellStyle name="Normal 12 6 9 2" xfId="31191"/>
    <cellStyle name="Normal 12 7" xfId="15045"/>
    <cellStyle name="Normal 12 7 10" xfId="15046"/>
    <cellStyle name="Normal 12 7 10 2" xfId="31193"/>
    <cellStyle name="Normal 12 7 11" xfId="31192"/>
    <cellStyle name="Normal 12 7 2" xfId="15047"/>
    <cellStyle name="Normal 12 7 2 10" xfId="31194"/>
    <cellStyle name="Normal 12 7 2 2" xfId="15048"/>
    <cellStyle name="Normal 12 7 2 2 2" xfId="15049"/>
    <cellStyle name="Normal 12 7 2 2 2 2" xfId="31196"/>
    <cellStyle name="Normal 12 7 2 2 3" xfId="31195"/>
    <cellStyle name="Normal 12 7 2 3" xfId="15050"/>
    <cellStyle name="Normal 12 7 2 3 2" xfId="15051"/>
    <cellStyle name="Normal 12 7 2 3 2 2" xfId="31198"/>
    <cellStyle name="Normal 12 7 2 3 3" xfId="31197"/>
    <cellStyle name="Normal 12 7 2 4" xfId="15052"/>
    <cellStyle name="Normal 12 7 2 4 2" xfId="31199"/>
    <cellStyle name="Normal 12 7 2 5" xfId="15053"/>
    <cellStyle name="Normal 12 7 2 5 2" xfId="31200"/>
    <cellStyle name="Normal 12 7 2 6" xfId="15054"/>
    <cellStyle name="Normal 12 7 2 6 2" xfId="31201"/>
    <cellStyle name="Normal 12 7 2 7" xfId="15055"/>
    <cellStyle name="Normal 12 7 2 7 2" xfId="31202"/>
    <cellStyle name="Normal 12 7 2 8" xfId="15056"/>
    <cellStyle name="Normal 12 7 2 8 2" xfId="31203"/>
    <cellStyle name="Normal 12 7 2 9" xfId="15057"/>
    <cellStyle name="Normal 12 7 2 9 2" xfId="31204"/>
    <cellStyle name="Normal 12 7 3" xfId="15058"/>
    <cellStyle name="Normal 12 7 3 2" xfId="15059"/>
    <cellStyle name="Normal 12 7 3 2 2" xfId="31206"/>
    <cellStyle name="Normal 12 7 3 3" xfId="31205"/>
    <cellStyle name="Normal 12 7 4" xfId="15060"/>
    <cellStyle name="Normal 12 7 4 2" xfId="15061"/>
    <cellStyle name="Normal 12 7 4 2 2" xfId="31208"/>
    <cellStyle name="Normal 12 7 4 3" xfId="31207"/>
    <cellStyle name="Normal 12 7 5" xfId="15062"/>
    <cellStyle name="Normal 12 7 5 2" xfId="31209"/>
    <cellStyle name="Normal 12 7 6" xfId="15063"/>
    <cellStyle name="Normal 12 7 6 2" xfId="31210"/>
    <cellStyle name="Normal 12 7 7" xfId="15064"/>
    <cellStyle name="Normal 12 7 7 2" xfId="31211"/>
    <cellStyle name="Normal 12 7 8" xfId="15065"/>
    <cellStyle name="Normal 12 7 8 2" xfId="31212"/>
    <cellStyle name="Normal 12 7 9" xfId="15066"/>
    <cellStyle name="Normal 12 7 9 2" xfId="31213"/>
    <cellStyle name="Normal 12 8" xfId="15067"/>
    <cellStyle name="Normal 12 8 10" xfId="31214"/>
    <cellStyle name="Normal 12 8 2" xfId="15068"/>
    <cellStyle name="Normal 12 8 2 2" xfId="15069"/>
    <cellStyle name="Normal 12 8 2 2 2" xfId="31216"/>
    <cellStyle name="Normal 12 8 2 3" xfId="31215"/>
    <cellStyle name="Normal 12 8 3" xfId="15070"/>
    <cellStyle name="Normal 12 8 3 2" xfId="15071"/>
    <cellStyle name="Normal 12 8 3 2 2" xfId="31218"/>
    <cellStyle name="Normal 12 8 3 3" xfId="31217"/>
    <cellStyle name="Normal 12 8 4" xfId="15072"/>
    <cellStyle name="Normal 12 8 4 2" xfId="31219"/>
    <cellStyle name="Normal 12 8 5" xfId="15073"/>
    <cellStyle name="Normal 12 8 5 2" xfId="31220"/>
    <cellStyle name="Normal 12 8 6" xfId="15074"/>
    <cellStyle name="Normal 12 8 6 2" xfId="31221"/>
    <cellStyle name="Normal 12 8 7" xfId="15075"/>
    <cellStyle name="Normal 12 8 7 2" xfId="31222"/>
    <cellStyle name="Normal 12 8 8" xfId="15076"/>
    <cellStyle name="Normal 12 8 8 2" xfId="31223"/>
    <cellStyle name="Normal 12 8 9" xfId="15077"/>
    <cellStyle name="Normal 12 8 9 2" xfId="31224"/>
    <cellStyle name="Normal 12 9" xfId="15078"/>
    <cellStyle name="Normal 12 9 10" xfId="31225"/>
    <cellStyle name="Normal 12 9 2" xfId="15079"/>
    <cellStyle name="Normal 12 9 2 2" xfId="15080"/>
    <cellStyle name="Normal 12 9 2 2 2" xfId="31227"/>
    <cellStyle name="Normal 12 9 2 3" xfId="31226"/>
    <cellStyle name="Normal 12 9 3" xfId="15081"/>
    <cellStyle name="Normal 12 9 3 2" xfId="15082"/>
    <cellStyle name="Normal 12 9 3 2 2" xfId="31229"/>
    <cellStyle name="Normal 12 9 3 3" xfId="31228"/>
    <cellStyle name="Normal 12 9 4" xfId="15083"/>
    <cellStyle name="Normal 12 9 4 2" xfId="31230"/>
    <cellStyle name="Normal 12 9 5" xfId="15084"/>
    <cellStyle name="Normal 12 9 5 2" xfId="31231"/>
    <cellStyle name="Normal 12 9 6" xfId="15085"/>
    <cellStyle name="Normal 12 9 6 2" xfId="31232"/>
    <cellStyle name="Normal 12 9 7" xfId="15086"/>
    <cellStyle name="Normal 12 9 7 2" xfId="31233"/>
    <cellStyle name="Normal 12 9 8" xfId="15087"/>
    <cellStyle name="Normal 12 9 8 2" xfId="31234"/>
    <cellStyle name="Normal 12 9 9" xfId="15088"/>
    <cellStyle name="Normal 12 9 9 2" xfId="31235"/>
    <cellStyle name="Normal 13" xfId="15089"/>
    <cellStyle name="Normal 13 10" xfId="31236"/>
    <cellStyle name="Normal 13 2" xfId="15090"/>
    <cellStyle name="Normal 13 2 2" xfId="15091"/>
    <cellStyle name="Normal 13 2 2 2" xfId="31238"/>
    <cellStyle name="Normal 13 2 3" xfId="15092"/>
    <cellStyle name="Normal 13 2 3 2" xfId="31239"/>
    <cellStyle name="Normal 13 2 4" xfId="15093"/>
    <cellStyle name="Normal 13 2 4 2" xfId="31240"/>
    <cellStyle name="Normal 13 2 5" xfId="15094"/>
    <cellStyle name="Normal 13 2 5 2" xfId="31241"/>
    <cellStyle name="Normal 13 2 6" xfId="15095"/>
    <cellStyle name="Normal 13 2 6 2" xfId="31242"/>
    <cellStyle name="Normal 13 2 7" xfId="15096"/>
    <cellStyle name="Normal 13 2 7 2" xfId="31243"/>
    <cellStyle name="Normal 13 2 8" xfId="31237"/>
    <cellStyle name="Normal 13 3" xfId="15097"/>
    <cellStyle name="Normal 13 3 2" xfId="31244"/>
    <cellStyle name="Normal 13 4" xfId="15098"/>
    <cellStyle name="Normal 13 4 2" xfId="31245"/>
    <cellStyle name="Normal 13 5" xfId="15099"/>
    <cellStyle name="Normal 13 5 2" xfId="31246"/>
    <cellStyle name="Normal 13 6" xfId="15100"/>
    <cellStyle name="Normal 13 6 2" xfId="31247"/>
    <cellStyle name="Normal 13 7" xfId="15101"/>
    <cellStyle name="Normal 13 7 2" xfId="31248"/>
    <cellStyle name="Normal 13 8" xfId="15102"/>
    <cellStyle name="Normal 13 8 2" xfId="31249"/>
    <cellStyle name="Normal 13 9" xfId="15103"/>
    <cellStyle name="Normal 13 9 2" xfId="31250"/>
    <cellStyle name="Normal 14" xfId="15104"/>
    <cellStyle name="Normal 14 10" xfId="31251"/>
    <cellStyle name="Normal 14 2" xfId="15105"/>
    <cellStyle name="Normal 14 2 2" xfId="31252"/>
    <cellStyle name="Normal 14 3" xfId="15106"/>
    <cellStyle name="Normal 14 3 2" xfId="31253"/>
    <cellStyle name="Normal 14 4" xfId="15107"/>
    <cellStyle name="Normal 14 4 2" xfId="31254"/>
    <cellStyle name="Normal 14 5" xfId="15108"/>
    <cellStyle name="Normal 14 5 2" xfId="31255"/>
    <cellStyle name="Normal 14 6" xfId="15109"/>
    <cellStyle name="Normal 14 6 2" xfId="31256"/>
    <cellStyle name="Normal 14 7" xfId="15110"/>
    <cellStyle name="Normal 14 7 2" xfId="31257"/>
    <cellStyle name="Normal 14 8" xfId="15111"/>
    <cellStyle name="Normal 14 8 2" xfId="31258"/>
    <cellStyle name="Normal 14 9" xfId="15112"/>
    <cellStyle name="Normal 14 9 2" xfId="31259"/>
    <cellStyle name="Normal 15" xfId="15113"/>
    <cellStyle name="Normal 15 10" xfId="15114"/>
    <cellStyle name="Normal 15 10 2" xfId="31261"/>
    <cellStyle name="Normal 15 11" xfId="31260"/>
    <cellStyle name="Normal 15 2" xfId="15115"/>
    <cellStyle name="Normal 15 2 2" xfId="31262"/>
    <cellStyle name="Normal 15 3" xfId="15116"/>
    <cellStyle name="Normal 15 3 2" xfId="31263"/>
    <cellStyle name="Normal 15 4" xfId="15117"/>
    <cellStyle name="Normal 15 4 2" xfId="31264"/>
    <cellStyle name="Normal 15 5" xfId="15118"/>
    <cellStyle name="Normal 15 5 2" xfId="31265"/>
    <cellStyle name="Normal 15 6" xfId="15119"/>
    <cellStyle name="Normal 15 6 2" xfId="31266"/>
    <cellStyle name="Normal 15 7" xfId="15120"/>
    <cellStyle name="Normal 15 7 2" xfId="31267"/>
    <cellStyle name="Normal 15 8" xfId="15121"/>
    <cellStyle name="Normal 15 8 2" xfId="31268"/>
    <cellStyle name="Normal 15 9" xfId="15122"/>
    <cellStyle name="Normal 15 9 2" xfId="31269"/>
    <cellStyle name="Normal 16" xfId="15123"/>
    <cellStyle name="Normal 16 2" xfId="15124"/>
    <cellStyle name="Normal 16 2 2" xfId="31271"/>
    <cellStyle name="Normal 16 3" xfId="15125"/>
    <cellStyle name="Normal 16 3 2" xfId="31272"/>
    <cellStyle name="Normal 16 4" xfId="15126"/>
    <cellStyle name="Normal 16 4 2" xfId="31273"/>
    <cellStyle name="Normal 16 5" xfId="15127"/>
    <cellStyle name="Normal 16 5 2" xfId="31274"/>
    <cellStyle name="Normal 16 6" xfId="15128"/>
    <cellStyle name="Normal 16 6 2" xfId="31275"/>
    <cellStyle name="Normal 16 7" xfId="15129"/>
    <cellStyle name="Normal 16 7 2" xfId="31276"/>
    <cellStyle name="Normal 16 8" xfId="15130"/>
    <cellStyle name="Normal 16 8 2" xfId="31277"/>
    <cellStyle name="Normal 16 9" xfId="31270"/>
    <cellStyle name="Normal 17" xfId="15131"/>
    <cellStyle name="Normal 17 2" xfId="15132"/>
    <cellStyle name="Normal 17 2 2" xfId="31279"/>
    <cellStyle name="Normal 17 3" xfId="15133"/>
    <cellStyle name="Normal 17 3 2" xfId="31280"/>
    <cellStyle name="Normal 17 4" xfId="31278"/>
    <cellStyle name="Normal 18" xfId="15134"/>
    <cellStyle name="Normal 18 2" xfId="15135"/>
    <cellStyle name="Normal 18 2 2" xfId="31282"/>
    <cellStyle name="Normal 18 3" xfId="15136"/>
    <cellStyle name="Normal 18 3 2" xfId="31283"/>
    <cellStyle name="Normal 18 4" xfId="31281"/>
    <cellStyle name="Normal 19" xfId="15137"/>
    <cellStyle name="Normal 19 2" xfId="15138"/>
    <cellStyle name="Normal 19 2 2" xfId="31285"/>
    <cellStyle name="Normal 19 3" xfId="15139"/>
    <cellStyle name="Normal 19 3 2" xfId="31286"/>
    <cellStyle name="Normal 19 4" xfId="31284"/>
    <cellStyle name="Normal 2" xfId="144"/>
    <cellStyle name="Normal 2 10" xfId="15141"/>
    <cellStyle name="Normal 2 10 2" xfId="15142"/>
    <cellStyle name="Normal 2 10 2 2" xfId="31289"/>
    <cellStyle name="Normal 2 10 3" xfId="15143"/>
    <cellStyle name="Normal 2 10 3 2" xfId="31290"/>
    <cellStyle name="Normal 2 10 4" xfId="15144"/>
    <cellStyle name="Normal 2 10 4 2" xfId="31291"/>
    <cellStyle name="Normal 2 10 5" xfId="15145"/>
    <cellStyle name="Normal 2 10 5 2" xfId="31292"/>
    <cellStyle name="Normal 2 10 6" xfId="15146"/>
    <cellStyle name="Normal 2 10 6 2" xfId="31293"/>
    <cellStyle name="Normal 2 10 7" xfId="15147"/>
    <cellStyle name="Normal 2 10 7 2" xfId="31294"/>
    <cellStyle name="Normal 2 10 8" xfId="31288"/>
    <cellStyle name="Normal 2 11" xfId="15148"/>
    <cellStyle name="Normal 2 11 2" xfId="15149"/>
    <cellStyle name="Normal 2 11 2 2" xfId="31296"/>
    <cellStyle name="Normal 2 11 3" xfId="15150"/>
    <cellStyle name="Normal 2 11 3 2" xfId="31297"/>
    <cellStyle name="Normal 2 11 4" xfId="15151"/>
    <cellStyle name="Normal 2 11 4 2" xfId="31298"/>
    <cellStyle name="Normal 2 11 5" xfId="15152"/>
    <cellStyle name="Normal 2 11 5 2" xfId="31299"/>
    <cellStyle name="Normal 2 11 6" xfId="15153"/>
    <cellStyle name="Normal 2 11 6 2" xfId="31300"/>
    <cellStyle name="Normal 2 11 7" xfId="15154"/>
    <cellStyle name="Normal 2 11 7 2" xfId="31301"/>
    <cellStyle name="Normal 2 11 8" xfId="31295"/>
    <cellStyle name="Normal 2 12" xfId="15155"/>
    <cellStyle name="Normal 2 12 2" xfId="15156"/>
    <cellStyle name="Normal 2 12 2 2" xfId="31303"/>
    <cellStyle name="Normal 2 12 3" xfId="15157"/>
    <cellStyle name="Normal 2 12 3 2" xfId="31304"/>
    <cellStyle name="Normal 2 12 4" xfId="15158"/>
    <cellStyle name="Normal 2 12 4 2" xfId="31305"/>
    <cellStyle name="Normal 2 12 5" xfId="15159"/>
    <cellStyle name="Normal 2 12 5 2" xfId="31306"/>
    <cellStyle name="Normal 2 12 6" xfId="15160"/>
    <cellStyle name="Normal 2 12 6 2" xfId="31307"/>
    <cellStyle name="Normal 2 12 7" xfId="15161"/>
    <cellStyle name="Normal 2 12 7 2" xfId="31308"/>
    <cellStyle name="Normal 2 12 8" xfId="31302"/>
    <cellStyle name="Normal 2 13" xfId="15162"/>
    <cellStyle name="Normal 2 13 2" xfId="15163"/>
    <cellStyle name="Normal 2 13 2 2" xfId="31310"/>
    <cellStyle name="Normal 2 13 3" xfId="15164"/>
    <cellStyle name="Normal 2 13 3 2" xfId="31311"/>
    <cellStyle name="Normal 2 13 4" xfId="15165"/>
    <cellStyle name="Normal 2 13 4 2" xfId="31312"/>
    <cellStyle name="Normal 2 13 5" xfId="15166"/>
    <cellStyle name="Normal 2 13 5 2" xfId="31313"/>
    <cellStyle name="Normal 2 13 6" xfId="15167"/>
    <cellStyle name="Normal 2 13 6 2" xfId="31314"/>
    <cellStyle name="Normal 2 13 7" xfId="15168"/>
    <cellStyle name="Normal 2 13 7 2" xfId="31315"/>
    <cellStyle name="Normal 2 13 8" xfId="31309"/>
    <cellStyle name="Normal 2 14" xfId="15169"/>
    <cellStyle name="Normal 2 14 2" xfId="15170"/>
    <cellStyle name="Normal 2 14 2 2" xfId="31317"/>
    <cellStyle name="Normal 2 14 3" xfId="15171"/>
    <cellStyle name="Normal 2 14 3 2" xfId="31318"/>
    <cellStyle name="Normal 2 14 4" xfId="15172"/>
    <cellStyle name="Normal 2 14 4 2" xfId="31319"/>
    <cellStyle name="Normal 2 14 5" xfId="15173"/>
    <cellStyle name="Normal 2 14 5 2" xfId="31320"/>
    <cellStyle name="Normal 2 14 6" xfId="15174"/>
    <cellStyle name="Normal 2 14 6 2" xfId="31321"/>
    <cellStyle name="Normal 2 14 7" xfId="15175"/>
    <cellStyle name="Normal 2 14 7 2" xfId="31322"/>
    <cellStyle name="Normal 2 14 8" xfId="31316"/>
    <cellStyle name="Normal 2 15" xfId="15176"/>
    <cellStyle name="Normal 2 15 2" xfId="15177"/>
    <cellStyle name="Normal 2 15 2 2" xfId="31324"/>
    <cellStyle name="Normal 2 15 3" xfId="15178"/>
    <cellStyle name="Normal 2 15 3 2" xfId="31325"/>
    <cellStyle name="Normal 2 15 4" xfId="15179"/>
    <cellStyle name="Normal 2 15 4 2" xfId="31326"/>
    <cellStyle name="Normal 2 15 5" xfId="15180"/>
    <cellStyle name="Normal 2 15 5 2" xfId="31327"/>
    <cellStyle name="Normal 2 15 6" xfId="15181"/>
    <cellStyle name="Normal 2 15 6 2" xfId="31328"/>
    <cellStyle name="Normal 2 15 7" xfId="15182"/>
    <cellStyle name="Normal 2 15 7 2" xfId="31329"/>
    <cellStyle name="Normal 2 15 8" xfId="31323"/>
    <cellStyle name="Normal 2 16" xfId="15183"/>
    <cellStyle name="Normal 2 16 2" xfId="15184"/>
    <cellStyle name="Normal 2 16 2 2" xfId="31331"/>
    <cellStyle name="Normal 2 16 3" xfId="31330"/>
    <cellStyle name="Normal 2 17" xfId="15185"/>
    <cellStyle name="Normal 2 17 2" xfId="15186"/>
    <cellStyle name="Normal 2 17 2 2" xfId="31333"/>
    <cellStyle name="Normal 2 17 3" xfId="31332"/>
    <cellStyle name="Normal 2 18" xfId="15187"/>
    <cellStyle name="Normal 2 18 2" xfId="15188"/>
    <cellStyle name="Normal 2 18 2 2" xfId="31335"/>
    <cellStyle name="Normal 2 18 3" xfId="31334"/>
    <cellStyle name="Normal 2 19" xfId="15189"/>
    <cellStyle name="Normal 2 19 2" xfId="15190"/>
    <cellStyle name="Normal 2 19 2 2" xfId="31337"/>
    <cellStyle name="Normal 2 19 3" xfId="31336"/>
    <cellStyle name="Normal 2 2" xfId="15191"/>
    <cellStyle name="Normal 2 2 10" xfId="1131"/>
    <cellStyle name="Normal 2 2 10 2" xfId="15192"/>
    <cellStyle name="Normal 2 2 10 2 2" xfId="31339"/>
    <cellStyle name="Normal 2 2 11" xfId="15193"/>
    <cellStyle name="Normal 2 2 11 2" xfId="31340"/>
    <cellStyle name="Normal 2 2 12" xfId="15194"/>
    <cellStyle name="Normal 2 2 12 2" xfId="31341"/>
    <cellStyle name="Normal 2 2 13" xfId="15195"/>
    <cellStyle name="Normal 2 2 13 2" xfId="31342"/>
    <cellStyle name="Normal 2 2 14" xfId="15196"/>
    <cellStyle name="Normal 2 2 14 2" xfId="31343"/>
    <cellStyle name="Normal 2 2 15" xfId="15197"/>
    <cellStyle name="Normal 2 2 15 2" xfId="31344"/>
    <cellStyle name="Normal 2 2 16" xfId="15198"/>
    <cellStyle name="Normal 2 2 16 2" xfId="31345"/>
    <cellStyle name="Normal 2 2 17" xfId="15199"/>
    <cellStyle name="Normal 2 2 17 2" xfId="31346"/>
    <cellStyle name="Normal 2 2 18" xfId="15200"/>
    <cellStyle name="Normal 2 2 18 2" xfId="31347"/>
    <cellStyle name="Normal 2 2 19" xfId="15201"/>
    <cellStyle name="Normal 2 2 19 2" xfId="31348"/>
    <cellStyle name="Normal 2 2 2" xfId="15202"/>
    <cellStyle name="Normal 2 2 2 10" xfId="15203"/>
    <cellStyle name="Normal 2 2 2 10 2" xfId="31350"/>
    <cellStyle name="Normal 2 2 2 11" xfId="15204"/>
    <cellStyle name="Normal 2 2 2 11 2" xfId="31351"/>
    <cellStyle name="Normal 2 2 2 12" xfId="15205"/>
    <cellStyle name="Normal 2 2 2 12 2" xfId="31352"/>
    <cellStyle name="Normal 2 2 2 13" xfId="15206"/>
    <cellStyle name="Normal 2 2 2 13 2" xfId="31353"/>
    <cellStyle name="Normal 2 2 2 14" xfId="15207"/>
    <cellStyle name="Normal 2 2 2 14 2" xfId="31354"/>
    <cellStyle name="Normal 2 2 2 15" xfId="15208"/>
    <cellStyle name="Normal 2 2 2 15 2" xfId="31355"/>
    <cellStyle name="Normal 2 2 2 16" xfId="15209"/>
    <cellStyle name="Normal 2 2 2 16 2" xfId="31356"/>
    <cellStyle name="Normal 2 2 2 17" xfId="15210"/>
    <cellStyle name="Normal 2 2 2 17 2" xfId="31357"/>
    <cellStyle name="Normal 2 2 2 18" xfId="15211"/>
    <cellStyle name="Normal 2 2 2 18 2" xfId="31358"/>
    <cellStyle name="Normal 2 2 2 19" xfId="15212"/>
    <cellStyle name="Normal 2 2 2 19 2" xfId="31359"/>
    <cellStyle name="Normal 2 2 2 2" xfId="15213"/>
    <cellStyle name="Normal 2 2 2 2 10" xfId="15214"/>
    <cellStyle name="Normal 2 2 2 2 10 2" xfId="31361"/>
    <cellStyle name="Normal 2 2 2 2 11" xfId="15215"/>
    <cellStyle name="Normal 2 2 2 2 11 2" xfId="31362"/>
    <cellStyle name="Normal 2 2 2 2 12" xfId="15216"/>
    <cellStyle name="Normal 2 2 2 2 12 2" xfId="31363"/>
    <cellStyle name="Normal 2 2 2 2 13" xfId="15217"/>
    <cellStyle name="Normal 2 2 2 2 13 2" xfId="31364"/>
    <cellStyle name="Normal 2 2 2 2 14" xfId="15218"/>
    <cellStyle name="Normal 2 2 2 2 14 2" xfId="31365"/>
    <cellStyle name="Normal 2 2 2 2 15" xfId="15219"/>
    <cellStyle name="Normal 2 2 2 2 15 2" xfId="31366"/>
    <cellStyle name="Normal 2 2 2 2 16" xfId="15220"/>
    <cellStyle name="Normal 2 2 2 2 16 2" xfId="31367"/>
    <cellStyle name="Normal 2 2 2 2 17" xfId="15221"/>
    <cellStyle name="Normal 2 2 2 2 17 2" xfId="31368"/>
    <cellStyle name="Normal 2 2 2 2 18" xfId="15222"/>
    <cellStyle name="Normal 2 2 2 2 18 2" xfId="31369"/>
    <cellStyle name="Normal 2 2 2 2 19" xfId="15223"/>
    <cellStyle name="Normal 2 2 2 2 19 2" xfId="31370"/>
    <cellStyle name="Normal 2 2 2 2 2" xfId="15224"/>
    <cellStyle name="Normal 2 2 2 2 2 10" xfId="15225"/>
    <cellStyle name="Normal 2 2 2 2 2 10 2" xfId="31372"/>
    <cellStyle name="Normal 2 2 2 2 2 11" xfId="15226"/>
    <cellStyle name="Normal 2 2 2 2 2 11 2" xfId="31373"/>
    <cellStyle name="Normal 2 2 2 2 2 12" xfId="15227"/>
    <cellStyle name="Normal 2 2 2 2 2 12 2" xfId="31374"/>
    <cellStyle name="Normal 2 2 2 2 2 13" xfId="15228"/>
    <cellStyle name="Normal 2 2 2 2 2 13 2" xfId="31375"/>
    <cellStyle name="Normal 2 2 2 2 2 14" xfId="15229"/>
    <cellStyle name="Normal 2 2 2 2 2 14 2" xfId="31376"/>
    <cellStyle name="Normal 2 2 2 2 2 15" xfId="15230"/>
    <cellStyle name="Normal 2 2 2 2 2 15 2" xfId="31377"/>
    <cellStyle name="Normal 2 2 2 2 2 16" xfId="15231"/>
    <cellStyle name="Normal 2 2 2 2 2 16 2" xfId="31378"/>
    <cellStyle name="Normal 2 2 2 2 2 17" xfId="15232"/>
    <cellStyle name="Normal 2 2 2 2 2 17 2" xfId="31379"/>
    <cellStyle name="Normal 2 2 2 2 2 18" xfId="15233"/>
    <cellStyle name="Normal 2 2 2 2 2 18 2" xfId="31380"/>
    <cellStyle name="Normal 2 2 2 2 2 19" xfId="15234"/>
    <cellStyle name="Normal 2 2 2 2 2 19 2" xfId="31381"/>
    <cellStyle name="Normal 2 2 2 2 2 2" xfId="15235"/>
    <cellStyle name="Normal 2 2 2 2 2 2 10" xfId="15236"/>
    <cellStyle name="Normal 2 2 2 2 2 2 10 2" xfId="31383"/>
    <cellStyle name="Normal 2 2 2 2 2 2 11" xfId="15237"/>
    <cellStyle name="Normal 2 2 2 2 2 2 11 2" xfId="31384"/>
    <cellStyle name="Normal 2 2 2 2 2 2 12" xfId="15238"/>
    <cellStyle name="Normal 2 2 2 2 2 2 12 2" xfId="31385"/>
    <cellStyle name="Normal 2 2 2 2 2 2 13" xfId="15239"/>
    <cellStyle name="Normal 2 2 2 2 2 2 13 2" xfId="31386"/>
    <cellStyle name="Normal 2 2 2 2 2 2 14" xfId="15240"/>
    <cellStyle name="Normal 2 2 2 2 2 2 14 2" xfId="31387"/>
    <cellStyle name="Normal 2 2 2 2 2 2 15" xfId="15241"/>
    <cellStyle name="Normal 2 2 2 2 2 2 15 2" xfId="31388"/>
    <cellStyle name="Normal 2 2 2 2 2 2 16" xfId="15242"/>
    <cellStyle name="Normal 2 2 2 2 2 2 16 2" xfId="31389"/>
    <cellStyle name="Normal 2 2 2 2 2 2 17" xfId="15243"/>
    <cellStyle name="Normal 2 2 2 2 2 2 17 2" xfId="31390"/>
    <cellStyle name="Normal 2 2 2 2 2 2 18" xfId="15244"/>
    <cellStyle name="Normal 2 2 2 2 2 2 18 2" xfId="31391"/>
    <cellStyle name="Normal 2 2 2 2 2 2 19" xfId="15245"/>
    <cellStyle name="Normal 2 2 2 2 2 2 19 2" xfId="31392"/>
    <cellStyle name="Normal 2 2 2 2 2 2 2" xfId="15246"/>
    <cellStyle name="Normal 2 2 2 2 2 2 2 10" xfId="15247"/>
    <cellStyle name="Normal 2 2 2 2 2 2 2 10 2" xfId="31394"/>
    <cellStyle name="Normal 2 2 2 2 2 2 2 11" xfId="15248"/>
    <cellStyle name="Normal 2 2 2 2 2 2 2 11 2" xfId="31395"/>
    <cellStyle name="Normal 2 2 2 2 2 2 2 12" xfId="15249"/>
    <cellStyle name="Normal 2 2 2 2 2 2 2 12 2" xfId="31396"/>
    <cellStyle name="Normal 2 2 2 2 2 2 2 13" xfId="15250"/>
    <cellStyle name="Normal 2 2 2 2 2 2 2 13 2" xfId="31397"/>
    <cellStyle name="Normal 2 2 2 2 2 2 2 14" xfId="15251"/>
    <cellStyle name="Normal 2 2 2 2 2 2 2 14 2" xfId="31398"/>
    <cellStyle name="Normal 2 2 2 2 2 2 2 15" xfId="15252"/>
    <cellStyle name="Normal 2 2 2 2 2 2 2 15 2" xfId="31399"/>
    <cellStyle name="Normal 2 2 2 2 2 2 2 16" xfId="15253"/>
    <cellStyle name="Normal 2 2 2 2 2 2 2 16 2" xfId="31400"/>
    <cellStyle name="Normal 2 2 2 2 2 2 2 17" xfId="15254"/>
    <cellStyle name="Normal 2 2 2 2 2 2 2 17 2" xfId="31401"/>
    <cellStyle name="Normal 2 2 2 2 2 2 2 18" xfId="15255"/>
    <cellStyle name="Normal 2 2 2 2 2 2 2 18 2" xfId="31402"/>
    <cellStyle name="Normal 2 2 2 2 2 2 2 19" xfId="15256"/>
    <cellStyle name="Normal 2 2 2 2 2 2 2 19 2" xfId="31403"/>
    <cellStyle name="Normal 2 2 2 2 2 2 2 2" xfId="15257"/>
    <cellStyle name="Normal 2 2 2 2 2 2 2 2 2" xfId="31404"/>
    <cellStyle name="Normal 2 2 2 2 2 2 2 20" xfId="15258"/>
    <cellStyle name="Normal 2 2 2 2 2 2 2 20 2" xfId="31405"/>
    <cellStyle name="Normal 2 2 2 2 2 2 2 21" xfId="15259"/>
    <cellStyle name="Normal 2 2 2 2 2 2 2 21 2" xfId="31406"/>
    <cellStyle name="Normal 2 2 2 2 2 2 2 22" xfId="31393"/>
    <cellStyle name="Normal 2 2 2 2 2 2 2 3" xfId="15260"/>
    <cellStyle name="Normal 2 2 2 2 2 2 2 3 2" xfId="31407"/>
    <cellStyle name="Normal 2 2 2 2 2 2 2 4" xfId="15261"/>
    <cellStyle name="Normal 2 2 2 2 2 2 2 4 2" xfId="31408"/>
    <cellStyle name="Normal 2 2 2 2 2 2 2 5" xfId="15262"/>
    <cellStyle name="Normal 2 2 2 2 2 2 2 5 2" xfId="31409"/>
    <cellStyle name="Normal 2 2 2 2 2 2 2 6" xfId="15263"/>
    <cellStyle name="Normal 2 2 2 2 2 2 2 6 2" xfId="31410"/>
    <cellStyle name="Normal 2 2 2 2 2 2 2 7" xfId="15264"/>
    <cellStyle name="Normal 2 2 2 2 2 2 2 7 2" xfId="31411"/>
    <cellStyle name="Normal 2 2 2 2 2 2 2 8" xfId="15265"/>
    <cellStyle name="Normal 2 2 2 2 2 2 2 8 2" xfId="31412"/>
    <cellStyle name="Normal 2 2 2 2 2 2 2 9" xfId="15266"/>
    <cellStyle name="Normal 2 2 2 2 2 2 2 9 2" xfId="31413"/>
    <cellStyle name="Normal 2 2 2 2 2 2 20" xfId="15267"/>
    <cellStyle name="Normal 2 2 2 2 2 2 20 2" xfId="31414"/>
    <cellStyle name="Normal 2 2 2 2 2 2 21" xfId="15268"/>
    <cellStyle name="Normal 2 2 2 2 2 2 21 2" xfId="31415"/>
    <cellStyle name="Normal 2 2 2 2 2 2 22" xfId="31382"/>
    <cellStyle name="Normal 2 2 2 2 2 2 3" xfId="15269"/>
    <cellStyle name="Normal 2 2 2 2 2 2 3 2" xfId="31416"/>
    <cellStyle name="Normal 2 2 2 2 2 2 4" xfId="15270"/>
    <cellStyle name="Normal 2 2 2 2 2 2 4 2" xfId="31417"/>
    <cellStyle name="Normal 2 2 2 2 2 2 5" xfId="15271"/>
    <cellStyle name="Normal 2 2 2 2 2 2 5 2" xfId="31418"/>
    <cellStyle name="Normal 2 2 2 2 2 2 6" xfId="15272"/>
    <cellStyle name="Normal 2 2 2 2 2 2 6 2" xfId="31419"/>
    <cellStyle name="Normal 2 2 2 2 2 2 7" xfId="15273"/>
    <cellStyle name="Normal 2 2 2 2 2 2 7 2" xfId="31420"/>
    <cellStyle name="Normal 2 2 2 2 2 2 8" xfId="15274"/>
    <cellStyle name="Normal 2 2 2 2 2 2 8 2" xfId="31421"/>
    <cellStyle name="Normal 2 2 2 2 2 2 9" xfId="15275"/>
    <cellStyle name="Normal 2 2 2 2 2 2 9 2" xfId="31422"/>
    <cellStyle name="Normal 2 2 2 2 2 20" xfId="15276"/>
    <cellStyle name="Normal 2 2 2 2 2 20 2" xfId="31423"/>
    <cellStyle name="Normal 2 2 2 2 2 21" xfId="15277"/>
    <cellStyle name="Normal 2 2 2 2 2 21 2" xfId="31424"/>
    <cellStyle name="Normal 2 2 2 2 2 22" xfId="15278"/>
    <cellStyle name="Normal 2 2 2 2 2 22 2" xfId="31425"/>
    <cellStyle name="Normal 2 2 2 2 2 23" xfId="31371"/>
    <cellStyle name="Normal 2 2 2 2 2 3" xfId="15279"/>
    <cellStyle name="Normal 2 2 2 2 2 3 2" xfId="31426"/>
    <cellStyle name="Normal 2 2 2 2 2 4" xfId="15280"/>
    <cellStyle name="Normal 2 2 2 2 2 4 2" xfId="31427"/>
    <cellStyle name="Normal 2 2 2 2 2 5" xfId="15281"/>
    <cellStyle name="Normal 2 2 2 2 2 5 2" xfId="31428"/>
    <cellStyle name="Normal 2 2 2 2 2 6" xfId="15282"/>
    <cellStyle name="Normal 2 2 2 2 2 6 2" xfId="31429"/>
    <cellStyle name="Normal 2 2 2 2 2 7" xfId="15283"/>
    <cellStyle name="Normal 2 2 2 2 2 7 2" xfId="31430"/>
    <cellStyle name="Normal 2 2 2 2 2 8" xfId="15284"/>
    <cellStyle name="Normal 2 2 2 2 2 8 2" xfId="31431"/>
    <cellStyle name="Normal 2 2 2 2 2 9" xfId="15285"/>
    <cellStyle name="Normal 2 2 2 2 2 9 2" xfId="31432"/>
    <cellStyle name="Normal 2 2 2 2 20" xfId="15286"/>
    <cellStyle name="Normal 2 2 2 2 20 2" xfId="31433"/>
    <cellStyle name="Normal 2 2 2 2 21" xfId="15287"/>
    <cellStyle name="Normal 2 2 2 2 21 2" xfId="31434"/>
    <cellStyle name="Normal 2 2 2 2 22" xfId="15288"/>
    <cellStyle name="Normal 2 2 2 2 22 2" xfId="31435"/>
    <cellStyle name="Normal 2 2 2 2 23" xfId="15289"/>
    <cellStyle name="Normal 2 2 2 2 23 2" xfId="31436"/>
    <cellStyle name="Normal 2 2 2 2 24" xfId="15290"/>
    <cellStyle name="Normal 2 2 2 2 24 2" xfId="31437"/>
    <cellStyle name="Normal 2 2 2 2 25" xfId="15291"/>
    <cellStyle name="Normal 2 2 2 2 25 2" xfId="31438"/>
    <cellStyle name="Normal 2 2 2 2 26" xfId="31360"/>
    <cellStyle name="Normal 2 2 2 2 3" xfId="15292"/>
    <cellStyle name="Normal 2 2 2 2 3 2" xfId="31439"/>
    <cellStyle name="Normal 2 2 2 2 4" xfId="15293"/>
    <cellStyle name="Normal 2 2 2 2 4 2" xfId="31440"/>
    <cellStyle name="Normal 2 2 2 2 5" xfId="15294"/>
    <cellStyle name="Normal 2 2 2 2 5 2" xfId="31441"/>
    <cellStyle name="Normal 2 2 2 2 6" xfId="15295"/>
    <cellStyle name="Normal 2 2 2 2 6 2" xfId="31442"/>
    <cellStyle name="Normal 2 2 2 2 7" xfId="15296"/>
    <cellStyle name="Normal 2 2 2 2 7 2" xfId="31443"/>
    <cellStyle name="Normal 2 2 2 2 8" xfId="15297"/>
    <cellStyle name="Normal 2 2 2 2 8 2" xfId="31444"/>
    <cellStyle name="Normal 2 2 2 2 9" xfId="15298"/>
    <cellStyle name="Normal 2 2 2 2 9 2" xfId="31445"/>
    <cellStyle name="Normal 2 2 2 20" xfId="15299"/>
    <cellStyle name="Normal 2 2 2 20 2" xfId="31446"/>
    <cellStyle name="Normal 2 2 2 21" xfId="15300"/>
    <cellStyle name="Normal 2 2 2 21 2" xfId="31447"/>
    <cellStyle name="Normal 2 2 2 22" xfId="15301"/>
    <cellStyle name="Normal 2 2 2 22 2" xfId="31448"/>
    <cellStyle name="Normal 2 2 2 23" xfId="15302"/>
    <cellStyle name="Normal 2 2 2 23 2" xfId="31449"/>
    <cellStyle name="Normal 2 2 2 24" xfId="15303"/>
    <cellStyle name="Normal 2 2 2 24 2" xfId="31450"/>
    <cellStyle name="Normal 2 2 2 25" xfId="15304"/>
    <cellStyle name="Normal 2 2 2 25 2" xfId="31451"/>
    <cellStyle name="Normal 2 2 2 26" xfId="15305"/>
    <cellStyle name="Normal 2 2 2 26 2" xfId="31452"/>
    <cellStyle name="Normal 2 2 2 27" xfId="15306"/>
    <cellStyle name="Normal 2 2 2 27 2" xfId="31453"/>
    <cellStyle name="Normal 2 2 2 28" xfId="15307"/>
    <cellStyle name="Normal 2 2 2 28 2" xfId="31454"/>
    <cellStyle name="Normal 2 2 2 29" xfId="15308"/>
    <cellStyle name="Normal 2 2 2 29 2" xfId="31455"/>
    <cellStyle name="Normal 2 2 2 3" xfId="15309"/>
    <cellStyle name="Normal 2 2 2 3 2" xfId="31456"/>
    <cellStyle name="Normal 2 2 2 30" xfId="15310"/>
    <cellStyle name="Normal 2 2 2 30 2" xfId="31457"/>
    <cellStyle name="Normal 2 2 2 31" xfId="15311"/>
    <cellStyle name="Normal 2 2 2 31 2" xfId="31458"/>
    <cellStyle name="Normal 2 2 2 32" xfId="15312"/>
    <cellStyle name="Normal 2 2 2 32 2" xfId="31459"/>
    <cellStyle name="Normal 2 2 2 33" xfId="31349"/>
    <cellStyle name="Normal 2 2 2 4" xfId="15313"/>
    <cellStyle name="Normal 2 2 2 4 2" xfId="31460"/>
    <cellStyle name="Normal 2 2 2 5" xfId="15314"/>
    <cellStyle name="Normal 2 2 2 5 2" xfId="31461"/>
    <cellStyle name="Normal 2 2 2 6" xfId="15315"/>
    <cellStyle name="Normal 2 2 2 6 2" xfId="31462"/>
    <cellStyle name="Normal 2 2 2 7" xfId="15316"/>
    <cellStyle name="Normal 2 2 2 7 2" xfId="31463"/>
    <cellStyle name="Normal 2 2 2 8" xfId="15317"/>
    <cellStyle name="Normal 2 2 2 8 2" xfId="31464"/>
    <cellStyle name="Normal 2 2 2 9" xfId="15318"/>
    <cellStyle name="Normal 2 2 2 9 2" xfId="31465"/>
    <cellStyle name="Normal 2 2 20" xfId="15319"/>
    <cellStyle name="Normal 2 2 20 2" xfId="31466"/>
    <cellStyle name="Normal 2 2 21" xfId="15320"/>
    <cellStyle name="Normal 2 2 21 2" xfId="31467"/>
    <cellStyle name="Normal 2 2 22" xfId="15321"/>
    <cellStyle name="Normal 2 2 22 2" xfId="31468"/>
    <cellStyle name="Normal 2 2 23" xfId="15322"/>
    <cellStyle name="Normal 2 2 23 2" xfId="31469"/>
    <cellStyle name="Normal 2 2 24" xfId="15323"/>
    <cellStyle name="Normal 2 2 24 2" xfId="31470"/>
    <cellStyle name="Normal 2 2 25" xfId="15324"/>
    <cellStyle name="Normal 2 2 25 2" xfId="31471"/>
    <cellStyle name="Normal 2 2 26" xfId="15325"/>
    <cellStyle name="Normal 2 2 26 2" xfId="31472"/>
    <cellStyle name="Normal 2 2 27" xfId="15326"/>
    <cellStyle name="Normal 2 2 27 2" xfId="31473"/>
    <cellStyle name="Normal 2 2 28" xfId="15327"/>
    <cellStyle name="Normal 2 2 28 2" xfId="31474"/>
    <cellStyle name="Normal 2 2 29" xfId="15328"/>
    <cellStyle name="Normal 2 2 29 2" xfId="31475"/>
    <cellStyle name="Normal 2 2 3" xfId="15329"/>
    <cellStyle name="Normal 2 2 3 2" xfId="15330"/>
    <cellStyle name="Normal 2 2 3 2 2" xfId="31477"/>
    <cellStyle name="Normal 2 2 3 3" xfId="15331"/>
    <cellStyle name="Normal 2 2 3 3 2" xfId="31478"/>
    <cellStyle name="Normal 2 2 3 4" xfId="15332"/>
    <cellStyle name="Normal 2 2 3 4 2" xfId="31479"/>
    <cellStyle name="Normal 2 2 3 5" xfId="15333"/>
    <cellStyle name="Normal 2 2 3 5 2" xfId="31480"/>
    <cellStyle name="Normal 2 2 3 6" xfId="31476"/>
    <cellStyle name="Normal 2 2 30" xfId="15334"/>
    <cellStyle name="Normal 2 2 30 2" xfId="31481"/>
    <cellStyle name="Normal 2 2 31" xfId="15335"/>
    <cellStyle name="Normal 2 2 31 2" xfId="31482"/>
    <cellStyle name="Normal 2 2 32" xfId="15336"/>
    <cellStyle name="Normal 2 2 32 2" xfId="31483"/>
    <cellStyle name="Normal 2 2 33" xfId="15337"/>
    <cellStyle name="Normal 2 2 33 2" xfId="31484"/>
    <cellStyle name="Normal 2 2 34" xfId="15338"/>
    <cellStyle name="Normal 2 2 34 2" xfId="31485"/>
    <cellStyle name="Normal 2 2 35" xfId="31338"/>
    <cellStyle name="Normal 2 2 4" xfId="15339"/>
    <cellStyle name="Normal 2 2 4 2" xfId="15340"/>
    <cellStyle name="Normal 2 2 4 2 2" xfId="31487"/>
    <cellStyle name="Normal 2 2 4 3" xfId="15341"/>
    <cellStyle name="Normal 2 2 4 3 2" xfId="31488"/>
    <cellStyle name="Normal 2 2 4 4" xfId="31486"/>
    <cellStyle name="Normal 2 2 5" xfId="15342"/>
    <cellStyle name="Normal 2 2 5 2" xfId="31489"/>
    <cellStyle name="Normal 2 2 6" xfId="15343"/>
    <cellStyle name="Normal 2 2 6 2" xfId="31490"/>
    <cellStyle name="Normal 2 2 7" xfId="15344"/>
    <cellStyle name="Normal 2 2 7 2" xfId="31491"/>
    <cellStyle name="Normal 2 2 8" xfId="15345"/>
    <cellStyle name="Normal 2 2 8 2" xfId="31492"/>
    <cellStyle name="Normal 2 2 9" xfId="15346"/>
    <cellStyle name="Normal 2 2 9 2" xfId="31493"/>
    <cellStyle name="Normal 2 20" xfId="15347"/>
    <cellStyle name="Normal 2 20 2" xfId="15348"/>
    <cellStyle name="Normal 2 20 2 2" xfId="31495"/>
    <cellStyle name="Normal 2 20 3" xfId="15349"/>
    <cellStyle name="Normal 2 20 3 2" xfId="31496"/>
    <cellStyle name="Normal 2 20 4" xfId="31494"/>
    <cellStyle name="Normal 2 21" xfId="15350"/>
    <cellStyle name="Normal 2 21 2" xfId="31497"/>
    <cellStyle name="Normal 2 22" xfId="15351"/>
    <cellStyle name="Normal 2 22 2" xfId="31498"/>
    <cellStyle name="Normal 2 23" xfId="15352"/>
    <cellStyle name="Normal 2 23 2" xfId="31499"/>
    <cellStyle name="Normal 2 24" xfId="15353"/>
    <cellStyle name="Normal 2 24 2" xfId="31500"/>
    <cellStyle name="Normal 2 25" xfId="15354"/>
    <cellStyle name="Normal 2 25 2" xfId="31501"/>
    <cellStyle name="Normal 2 26" xfId="15355"/>
    <cellStyle name="Normal 2 26 2" xfId="31502"/>
    <cellStyle name="Normal 2 27" xfId="15356"/>
    <cellStyle name="Normal 2 27 2" xfId="31503"/>
    <cellStyle name="Normal 2 28" xfId="15357"/>
    <cellStyle name="Normal 2 28 2" xfId="31504"/>
    <cellStyle name="Normal 2 29" xfId="15358"/>
    <cellStyle name="Normal 2 29 2" xfId="31505"/>
    <cellStyle name="Normal 2 3" xfId="15359"/>
    <cellStyle name="Normal 2 3 2" xfId="31506"/>
    <cellStyle name="Normal 2 30" xfId="15360"/>
    <cellStyle name="Normal 2 30 2" xfId="31507"/>
    <cellStyle name="Normal 2 31" xfId="15140"/>
    <cellStyle name="Normal 2 31 2" xfId="31287"/>
    <cellStyle name="Normal 2 4" xfId="15361"/>
    <cellStyle name="Normal 2 4 2" xfId="31508"/>
    <cellStyle name="Normal 2 5" xfId="15362"/>
    <cellStyle name="Normal 2 5 2" xfId="31509"/>
    <cellStyle name="Normal 2 6" xfId="15363"/>
    <cellStyle name="Normal 2 6 2" xfId="15364"/>
    <cellStyle name="Normal 2 6 2 2" xfId="15365"/>
    <cellStyle name="Normal 2 6 2 2 2" xfId="31512"/>
    <cellStyle name="Normal 2 6 2 3" xfId="15366"/>
    <cellStyle name="Normal 2 6 2 3 2" xfId="31513"/>
    <cellStyle name="Normal 2 6 2 4" xfId="15367"/>
    <cellStyle name="Normal 2 6 2 4 2" xfId="31514"/>
    <cellStyle name="Normal 2 6 2 5" xfId="15368"/>
    <cellStyle name="Normal 2 6 2 5 2" xfId="31515"/>
    <cellStyle name="Normal 2 6 2 6" xfId="15369"/>
    <cellStyle name="Normal 2 6 2 6 2" xfId="31516"/>
    <cellStyle name="Normal 2 6 2 7" xfId="15370"/>
    <cellStyle name="Normal 2 6 2 7 2" xfId="31517"/>
    <cellStyle name="Normal 2 6 2 8" xfId="31511"/>
    <cellStyle name="Normal 2 6 3" xfId="15371"/>
    <cellStyle name="Normal 2 6 3 2" xfId="31518"/>
    <cellStyle name="Normal 2 6 4" xfId="15372"/>
    <cellStyle name="Normal 2 6 4 2" xfId="31519"/>
    <cellStyle name="Normal 2 6 5" xfId="15373"/>
    <cellStyle name="Normal 2 6 5 2" xfId="31520"/>
    <cellStyle name="Normal 2 6 6" xfId="15374"/>
    <cellStyle name="Normal 2 6 6 2" xfId="31521"/>
    <cellStyle name="Normal 2 6 7" xfId="15375"/>
    <cellStyle name="Normal 2 6 7 2" xfId="31522"/>
    <cellStyle name="Normal 2 6 8" xfId="15376"/>
    <cellStyle name="Normal 2 6 8 2" xfId="31523"/>
    <cellStyle name="Normal 2 6 9" xfId="31510"/>
    <cellStyle name="Normal 2 7" xfId="15377"/>
    <cellStyle name="Normal 2 7 2" xfId="15378"/>
    <cellStyle name="Normal 2 7 2 2" xfId="31525"/>
    <cellStyle name="Normal 2 7 3" xfId="15379"/>
    <cellStyle name="Normal 2 7 3 2" xfId="31526"/>
    <cellStyle name="Normal 2 7 4" xfId="15380"/>
    <cellStyle name="Normal 2 7 4 2" xfId="31527"/>
    <cellStyle name="Normal 2 7 5" xfId="15381"/>
    <cellStyle name="Normal 2 7 5 2" xfId="31528"/>
    <cellStyle name="Normal 2 7 6" xfId="15382"/>
    <cellStyle name="Normal 2 7 6 2" xfId="31529"/>
    <cellStyle name="Normal 2 7 7" xfId="15383"/>
    <cellStyle name="Normal 2 7 7 2" xfId="31530"/>
    <cellStyle name="Normal 2 7 8" xfId="31524"/>
    <cellStyle name="Normal 2 8" xfId="15384"/>
    <cellStyle name="Normal 2 8 2" xfId="15385"/>
    <cellStyle name="Normal 2 8 2 2" xfId="31532"/>
    <cellStyle name="Normal 2 8 3" xfId="15386"/>
    <cellStyle name="Normal 2 8 3 2" xfId="31533"/>
    <cellStyle name="Normal 2 8 4" xfId="15387"/>
    <cellStyle name="Normal 2 8 4 2" xfId="31534"/>
    <cellStyle name="Normal 2 8 5" xfId="15388"/>
    <cellStyle name="Normal 2 8 5 2" xfId="31535"/>
    <cellStyle name="Normal 2 8 6" xfId="15389"/>
    <cellStyle name="Normal 2 8 6 2" xfId="31536"/>
    <cellStyle name="Normal 2 8 7" xfId="15390"/>
    <cellStyle name="Normal 2 8 7 2" xfId="31537"/>
    <cellStyle name="Normal 2 8 8" xfId="31531"/>
    <cellStyle name="Normal 2 9" xfId="15391"/>
    <cellStyle name="Normal 2 9 2" xfId="15392"/>
    <cellStyle name="Normal 2 9 2 2" xfId="31539"/>
    <cellStyle name="Normal 2 9 3" xfId="15393"/>
    <cellStyle name="Normal 2 9 3 2" xfId="31540"/>
    <cellStyle name="Normal 2 9 4" xfId="15394"/>
    <cellStyle name="Normal 2 9 4 2" xfId="31541"/>
    <cellStyle name="Normal 2 9 5" xfId="15395"/>
    <cellStyle name="Normal 2 9 5 2" xfId="31542"/>
    <cellStyle name="Normal 2 9 6" xfId="15396"/>
    <cellStyle name="Normal 2 9 6 2" xfId="31543"/>
    <cellStyle name="Normal 2 9 7" xfId="15397"/>
    <cellStyle name="Normal 2 9 7 2" xfId="31544"/>
    <cellStyle name="Normal 2 9 8" xfId="31538"/>
    <cellStyle name="Normal 20" xfId="15398"/>
    <cellStyle name="Normal 20 2" xfId="15399"/>
    <cellStyle name="Normal 20 2 2" xfId="31546"/>
    <cellStyle name="Normal 20 3" xfId="15400"/>
    <cellStyle name="Normal 20 3 2" xfId="31547"/>
    <cellStyle name="Normal 20 4" xfId="31545"/>
    <cellStyle name="Normal 21" xfId="15401"/>
    <cellStyle name="Normal 21 2" xfId="15402"/>
    <cellStyle name="Normal 21 2 2" xfId="31549"/>
    <cellStyle name="Normal 21 3" xfId="15403"/>
    <cellStyle name="Normal 21 3 2" xfId="31550"/>
    <cellStyle name="Normal 21 4" xfId="31548"/>
    <cellStyle name="Normal 22" xfId="15404"/>
    <cellStyle name="Normal 22 2" xfId="15405"/>
    <cellStyle name="Normal 22 2 2" xfId="31552"/>
    <cellStyle name="Normal 22 3" xfId="15406"/>
    <cellStyle name="Normal 22 3 2" xfId="31553"/>
    <cellStyle name="Normal 22 4" xfId="15407"/>
    <cellStyle name="Normal 22 4 2" xfId="31554"/>
    <cellStyle name="Normal 22 5" xfId="31551"/>
    <cellStyle name="Normal 23" xfId="15408"/>
    <cellStyle name="Normal 23 2" xfId="15409"/>
    <cellStyle name="Normal 23 2 2" xfId="31556"/>
    <cellStyle name="Normal 23 3" xfId="15410"/>
    <cellStyle name="Normal 23 3 2" xfId="31557"/>
    <cellStyle name="Normal 23 4" xfId="31555"/>
    <cellStyle name="Normal 24" xfId="15411"/>
    <cellStyle name="Normal 24 2" xfId="15412"/>
    <cellStyle name="Normal 24 2 2" xfId="31559"/>
    <cellStyle name="Normal 24 3" xfId="15413"/>
    <cellStyle name="Normal 24 3 2" xfId="31560"/>
    <cellStyle name="Normal 24 4" xfId="31558"/>
    <cellStyle name="Normal 25" xfId="15414"/>
    <cellStyle name="Normal 25 2" xfId="15415"/>
    <cellStyle name="Normal 25 2 2" xfId="31562"/>
    <cellStyle name="Normal 25 3" xfId="15416"/>
    <cellStyle name="Normal 25 3 2" xfId="31563"/>
    <cellStyle name="Normal 25 4" xfId="31561"/>
    <cellStyle name="Normal 26" xfId="15417"/>
    <cellStyle name="Normal 26 2" xfId="15418"/>
    <cellStyle name="Normal 26 2 2" xfId="31565"/>
    <cellStyle name="Normal 26 3" xfId="15419"/>
    <cellStyle name="Normal 26 3 2" xfId="31566"/>
    <cellStyle name="Normal 26 4" xfId="31564"/>
    <cellStyle name="Normal 27" xfId="15420"/>
    <cellStyle name="Normal 27 2" xfId="15421"/>
    <cellStyle name="Normal 27 2 2" xfId="31568"/>
    <cellStyle name="Normal 27 3" xfId="15422"/>
    <cellStyle name="Normal 27 3 2" xfId="31569"/>
    <cellStyle name="Normal 27 4" xfId="31567"/>
    <cellStyle name="Normal 28" xfId="15423"/>
    <cellStyle name="Normal 28 2" xfId="15424"/>
    <cellStyle name="Normal 28 2 2" xfId="31571"/>
    <cellStyle name="Normal 28 3" xfId="15425"/>
    <cellStyle name="Normal 28 3 2" xfId="31572"/>
    <cellStyle name="Normal 28 4" xfId="31570"/>
    <cellStyle name="Normal 29" xfId="15426"/>
    <cellStyle name="Normal 29 2" xfId="31573"/>
    <cellStyle name="Normal 3" xfId="185"/>
    <cellStyle name="Normal 3 10" xfId="15428"/>
    <cellStyle name="Normal 3 10 2" xfId="31575"/>
    <cellStyle name="Normal 3 11" xfId="15429"/>
    <cellStyle name="Normal 3 11 2" xfId="31576"/>
    <cellStyle name="Normal 3 12" xfId="15430"/>
    <cellStyle name="Normal 3 12 2" xfId="31577"/>
    <cellStyle name="Normal 3 13" xfId="15431"/>
    <cellStyle name="Normal 3 13 2" xfId="31578"/>
    <cellStyle name="Normal 3 14" xfId="15432"/>
    <cellStyle name="Normal 3 14 2" xfId="31579"/>
    <cellStyle name="Normal 3 15" xfId="15433"/>
    <cellStyle name="Normal 3 15 2" xfId="15434"/>
    <cellStyle name="Normal 3 15 2 2" xfId="31581"/>
    <cellStyle name="Normal 3 15 3" xfId="15435"/>
    <cellStyle name="Normal 3 15 3 2" xfId="31582"/>
    <cellStyle name="Normal 3 15 4" xfId="15436"/>
    <cellStyle name="Normal 3 15 4 2" xfId="31583"/>
    <cellStyle name="Normal 3 15 5" xfId="15437"/>
    <cellStyle name="Normal 3 15 5 2" xfId="31584"/>
    <cellStyle name="Normal 3 15 6" xfId="15438"/>
    <cellStyle name="Normal 3 15 6 2" xfId="31585"/>
    <cellStyle name="Normal 3 15 7" xfId="15439"/>
    <cellStyle name="Normal 3 15 7 2" xfId="31586"/>
    <cellStyle name="Normal 3 15 8" xfId="31580"/>
    <cellStyle name="Normal 3 16" xfId="15440"/>
    <cellStyle name="Normal 3 16 2" xfId="15441"/>
    <cellStyle name="Normal 3 16 2 2" xfId="31588"/>
    <cellStyle name="Normal 3 16 3" xfId="15442"/>
    <cellStyle name="Normal 3 16 3 2" xfId="31589"/>
    <cellStyle name="Normal 3 16 4" xfId="15443"/>
    <cellStyle name="Normal 3 16 4 2" xfId="31590"/>
    <cellStyle name="Normal 3 16 5" xfId="15444"/>
    <cellStyle name="Normal 3 16 5 2" xfId="31591"/>
    <cellStyle name="Normal 3 16 6" xfId="15445"/>
    <cellStyle name="Normal 3 16 6 2" xfId="31592"/>
    <cellStyle name="Normal 3 16 7" xfId="15446"/>
    <cellStyle name="Normal 3 16 7 2" xfId="31593"/>
    <cellStyle name="Normal 3 16 8" xfId="31587"/>
    <cellStyle name="Normal 3 17" xfId="15447"/>
    <cellStyle name="Normal 3 17 2" xfId="15448"/>
    <cellStyle name="Normal 3 17 2 2" xfId="31595"/>
    <cellStyle name="Normal 3 17 3" xfId="15449"/>
    <cellStyle name="Normal 3 17 3 2" xfId="31596"/>
    <cellStyle name="Normal 3 17 4" xfId="15450"/>
    <cellStyle name="Normal 3 17 4 2" xfId="31597"/>
    <cellStyle name="Normal 3 17 5" xfId="15451"/>
    <cellStyle name="Normal 3 17 5 2" xfId="31598"/>
    <cellStyle name="Normal 3 17 6" xfId="15452"/>
    <cellStyle name="Normal 3 17 6 2" xfId="31599"/>
    <cellStyle name="Normal 3 17 7" xfId="15453"/>
    <cellStyle name="Normal 3 17 7 2" xfId="31600"/>
    <cellStyle name="Normal 3 17 8" xfId="31594"/>
    <cellStyle name="Normal 3 18" xfId="15454"/>
    <cellStyle name="Normal 3 18 2" xfId="15455"/>
    <cellStyle name="Normal 3 18 2 2" xfId="31602"/>
    <cellStyle name="Normal 3 18 3" xfId="15456"/>
    <cellStyle name="Normal 3 18 3 2" xfId="31603"/>
    <cellStyle name="Normal 3 18 4" xfId="15457"/>
    <cellStyle name="Normal 3 18 4 2" xfId="31604"/>
    <cellStyle name="Normal 3 18 5" xfId="15458"/>
    <cellStyle name="Normal 3 18 5 2" xfId="31605"/>
    <cellStyle name="Normal 3 18 6" xfId="15459"/>
    <cellStyle name="Normal 3 18 6 2" xfId="31606"/>
    <cellStyle name="Normal 3 18 7" xfId="15460"/>
    <cellStyle name="Normal 3 18 7 2" xfId="31607"/>
    <cellStyle name="Normal 3 18 8" xfId="31601"/>
    <cellStyle name="Normal 3 19" xfId="15461"/>
    <cellStyle name="Normal 3 19 2" xfId="15462"/>
    <cellStyle name="Normal 3 19 2 2" xfId="31609"/>
    <cellStyle name="Normal 3 19 3" xfId="15463"/>
    <cellStyle name="Normal 3 19 3 2" xfId="31610"/>
    <cellStyle name="Normal 3 19 4" xfId="15464"/>
    <cellStyle name="Normal 3 19 4 2" xfId="31611"/>
    <cellStyle name="Normal 3 19 5" xfId="15465"/>
    <cellStyle name="Normal 3 19 5 2" xfId="31612"/>
    <cellStyle name="Normal 3 19 6" xfId="15466"/>
    <cellStyle name="Normal 3 19 6 2" xfId="31613"/>
    <cellStyle name="Normal 3 19 7" xfId="15467"/>
    <cellStyle name="Normal 3 19 7 2" xfId="31614"/>
    <cellStyle name="Normal 3 19 8" xfId="31608"/>
    <cellStyle name="Normal 3 2" xfId="15468"/>
    <cellStyle name="Normal 3 2 10" xfId="15469"/>
    <cellStyle name="Normal 3 2 10 2" xfId="15470"/>
    <cellStyle name="Normal 3 2 10 2 2" xfId="31617"/>
    <cellStyle name="Normal 3 2 10 3" xfId="15471"/>
    <cellStyle name="Normal 3 2 10 3 2" xfId="31618"/>
    <cellStyle name="Normal 3 2 10 4" xfId="15472"/>
    <cellStyle name="Normal 3 2 10 4 2" xfId="31619"/>
    <cellStyle name="Normal 3 2 10 5" xfId="15473"/>
    <cellStyle name="Normal 3 2 10 5 2" xfId="31620"/>
    <cellStyle name="Normal 3 2 10 6" xfId="15474"/>
    <cellStyle name="Normal 3 2 10 6 2" xfId="31621"/>
    <cellStyle name="Normal 3 2 10 7" xfId="15475"/>
    <cellStyle name="Normal 3 2 10 7 2" xfId="31622"/>
    <cellStyle name="Normal 3 2 10 8" xfId="31616"/>
    <cellStyle name="Normal 3 2 11" xfId="15476"/>
    <cellStyle name="Normal 3 2 11 2" xfId="15477"/>
    <cellStyle name="Normal 3 2 11 2 2" xfId="31624"/>
    <cellStyle name="Normal 3 2 11 3" xfId="15478"/>
    <cellStyle name="Normal 3 2 11 3 2" xfId="31625"/>
    <cellStyle name="Normal 3 2 11 4" xfId="15479"/>
    <cellStyle name="Normal 3 2 11 4 2" xfId="31626"/>
    <cellStyle name="Normal 3 2 11 5" xfId="15480"/>
    <cellStyle name="Normal 3 2 11 5 2" xfId="31627"/>
    <cellStyle name="Normal 3 2 11 6" xfId="15481"/>
    <cellStyle name="Normal 3 2 11 6 2" xfId="31628"/>
    <cellStyle name="Normal 3 2 11 7" xfId="15482"/>
    <cellStyle name="Normal 3 2 11 7 2" xfId="31629"/>
    <cellStyle name="Normal 3 2 11 8" xfId="31623"/>
    <cellStyle name="Normal 3 2 12" xfId="15483"/>
    <cellStyle name="Normal 3 2 12 2" xfId="31630"/>
    <cellStyle name="Normal 3 2 13" xfId="15484"/>
    <cellStyle name="Normal 3 2 13 2" xfId="31631"/>
    <cellStyle name="Normal 3 2 14" xfId="15485"/>
    <cellStyle name="Normal 3 2 14 2" xfId="31632"/>
    <cellStyle name="Normal 3 2 15" xfId="15486"/>
    <cellStyle name="Normal 3 2 15 2" xfId="31633"/>
    <cellStyle name="Normal 3 2 16" xfId="15487"/>
    <cellStyle name="Normal 3 2 16 2" xfId="31634"/>
    <cellStyle name="Normal 3 2 17" xfId="15488"/>
    <cellStyle name="Normal 3 2 17 2" xfId="31635"/>
    <cellStyle name="Normal 3 2 18" xfId="15489"/>
    <cellStyle name="Normal 3 2 18 2" xfId="31636"/>
    <cellStyle name="Normal 3 2 19" xfId="31615"/>
    <cellStyle name="Normal 3 2 2" xfId="15490"/>
    <cellStyle name="Normal 3 2 2 2" xfId="15491"/>
    <cellStyle name="Normal 3 2 2 2 2" xfId="15492"/>
    <cellStyle name="Normal 3 2 2 2 2 2" xfId="31639"/>
    <cellStyle name="Normal 3 2 2 2 3" xfId="15493"/>
    <cellStyle name="Normal 3 2 2 2 3 2" xfId="31640"/>
    <cellStyle name="Normal 3 2 2 2 4" xfId="15494"/>
    <cellStyle name="Normal 3 2 2 2 4 2" xfId="31641"/>
    <cellStyle name="Normal 3 2 2 2 5" xfId="15495"/>
    <cellStyle name="Normal 3 2 2 2 5 2" xfId="31642"/>
    <cellStyle name="Normal 3 2 2 2 6" xfId="15496"/>
    <cellStyle name="Normal 3 2 2 2 6 2" xfId="31643"/>
    <cellStyle name="Normal 3 2 2 2 7" xfId="15497"/>
    <cellStyle name="Normal 3 2 2 2 7 2" xfId="31644"/>
    <cellStyle name="Normal 3 2 2 2 8" xfId="31638"/>
    <cellStyle name="Normal 3 2 2 3" xfId="15498"/>
    <cellStyle name="Normal 3 2 2 3 2" xfId="31645"/>
    <cellStyle name="Normal 3 2 2 4" xfId="15499"/>
    <cellStyle name="Normal 3 2 2 4 2" xfId="31646"/>
    <cellStyle name="Normal 3 2 2 5" xfId="15500"/>
    <cellStyle name="Normal 3 2 2 5 2" xfId="31647"/>
    <cellStyle name="Normal 3 2 2 6" xfId="15501"/>
    <cellStyle name="Normal 3 2 2 6 2" xfId="31648"/>
    <cellStyle name="Normal 3 2 2 7" xfId="15502"/>
    <cellStyle name="Normal 3 2 2 7 2" xfId="31649"/>
    <cellStyle name="Normal 3 2 2 8" xfId="15503"/>
    <cellStyle name="Normal 3 2 2 8 2" xfId="31650"/>
    <cellStyle name="Normal 3 2 2 9" xfId="31637"/>
    <cellStyle name="Normal 3 2 3" xfId="15504"/>
    <cellStyle name="Normal 3 2 3 2" xfId="15505"/>
    <cellStyle name="Normal 3 2 3 2 2" xfId="31652"/>
    <cellStyle name="Normal 3 2 3 3" xfId="15506"/>
    <cellStyle name="Normal 3 2 3 3 2" xfId="31653"/>
    <cellStyle name="Normal 3 2 3 4" xfId="15507"/>
    <cellStyle name="Normal 3 2 3 4 2" xfId="31654"/>
    <cellStyle name="Normal 3 2 3 5" xfId="15508"/>
    <cellStyle name="Normal 3 2 3 5 2" xfId="31655"/>
    <cellStyle name="Normal 3 2 3 6" xfId="15509"/>
    <cellStyle name="Normal 3 2 3 6 2" xfId="31656"/>
    <cellStyle name="Normal 3 2 3 7" xfId="15510"/>
    <cellStyle name="Normal 3 2 3 7 2" xfId="31657"/>
    <cellStyle name="Normal 3 2 3 8" xfId="31651"/>
    <cellStyle name="Normal 3 2 4" xfId="15511"/>
    <cellStyle name="Normal 3 2 4 2" xfId="15512"/>
    <cellStyle name="Normal 3 2 4 2 2" xfId="31659"/>
    <cellStyle name="Normal 3 2 4 3" xfId="15513"/>
    <cellStyle name="Normal 3 2 4 3 2" xfId="31660"/>
    <cellStyle name="Normal 3 2 4 4" xfId="15514"/>
    <cellStyle name="Normal 3 2 4 4 2" xfId="31661"/>
    <cellStyle name="Normal 3 2 4 5" xfId="15515"/>
    <cellStyle name="Normal 3 2 4 5 2" xfId="31662"/>
    <cellStyle name="Normal 3 2 4 6" xfId="15516"/>
    <cellStyle name="Normal 3 2 4 6 2" xfId="31663"/>
    <cellStyle name="Normal 3 2 4 7" xfId="15517"/>
    <cellStyle name="Normal 3 2 4 7 2" xfId="31664"/>
    <cellStyle name="Normal 3 2 4 8" xfId="31658"/>
    <cellStyle name="Normal 3 2 5" xfId="15518"/>
    <cellStyle name="Normal 3 2 5 2" xfId="15519"/>
    <cellStyle name="Normal 3 2 5 2 2" xfId="31666"/>
    <cellStyle name="Normal 3 2 5 3" xfId="15520"/>
    <cellStyle name="Normal 3 2 5 3 2" xfId="31667"/>
    <cellStyle name="Normal 3 2 5 4" xfId="15521"/>
    <cellStyle name="Normal 3 2 5 4 2" xfId="31668"/>
    <cellStyle name="Normal 3 2 5 5" xfId="15522"/>
    <cellStyle name="Normal 3 2 5 5 2" xfId="31669"/>
    <cellStyle name="Normal 3 2 5 6" xfId="15523"/>
    <cellStyle name="Normal 3 2 5 6 2" xfId="31670"/>
    <cellStyle name="Normal 3 2 5 7" xfId="15524"/>
    <cellStyle name="Normal 3 2 5 7 2" xfId="31671"/>
    <cellStyle name="Normal 3 2 5 8" xfId="31665"/>
    <cellStyle name="Normal 3 2 6" xfId="15525"/>
    <cellStyle name="Normal 3 2 6 2" xfId="15526"/>
    <cellStyle name="Normal 3 2 6 2 2" xfId="31673"/>
    <cellStyle name="Normal 3 2 6 3" xfId="15527"/>
    <cellStyle name="Normal 3 2 6 3 2" xfId="31674"/>
    <cellStyle name="Normal 3 2 6 4" xfId="15528"/>
    <cellStyle name="Normal 3 2 6 4 2" xfId="31675"/>
    <cellStyle name="Normal 3 2 6 5" xfId="15529"/>
    <cellStyle name="Normal 3 2 6 5 2" xfId="31676"/>
    <cellStyle name="Normal 3 2 6 6" xfId="15530"/>
    <cellStyle name="Normal 3 2 6 6 2" xfId="31677"/>
    <cellStyle name="Normal 3 2 6 7" xfId="15531"/>
    <cellStyle name="Normal 3 2 6 7 2" xfId="31678"/>
    <cellStyle name="Normal 3 2 6 8" xfId="31672"/>
    <cellStyle name="Normal 3 2 7" xfId="15532"/>
    <cellStyle name="Normal 3 2 7 2" xfId="15533"/>
    <cellStyle name="Normal 3 2 7 2 2" xfId="31680"/>
    <cellStyle name="Normal 3 2 7 3" xfId="15534"/>
    <cellStyle name="Normal 3 2 7 3 2" xfId="31681"/>
    <cellStyle name="Normal 3 2 7 4" xfId="15535"/>
    <cellStyle name="Normal 3 2 7 4 2" xfId="31682"/>
    <cellStyle name="Normal 3 2 7 5" xfId="15536"/>
    <cellStyle name="Normal 3 2 7 5 2" xfId="31683"/>
    <cellStyle name="Normal 3 2 7 6" xfId="15537"/>
    <cellStyle name="Normal 3 2 7 6 2" xfId="31684"/>
    <cellStyle name="Normal 3 2 7 7" xfId="15538"/>
    <cellStyle name="Normal 3 2 7 7 2" xfId="31685"/>
    <cellStyle name="Normal 3 2 7 8" xfId="31679"/>
    <cellStyle name="Normal 3 2 8" xfId="15539"/>
    <cellStyle name="Normal 3 2 8 2" xfId="15540"/>
    <cellStyle name="Normal 3 2 8 2 2" xfId="31687"/>
    <cellStyle name="Normal 3 2 8 3" xfId="15541"/>
    <cellStyle name="Normal 3 2 8 3 2" xfId="31688"/>
    <cellStyle name="Normal 3 2 8 4" xfId="15542"/>
    <cellStyle name="Normal 3 2 8 4 2" xfId="31689"/>
    <cellStyle name="Normal 3 2 8 5" xfId="15543"/>
    <cellStyle name="Normal 3 2 8 5 2" xfId="31690"/>
    <cellStyle name="Normal 3 2 8 6" xfId="15544"/>
    <cellStyle name="Normal 3 2 8 6 2" xfId="31691"/>
    <cellStyle name="Normal 3 2 8 7" xfId="15545"/>
    <cellStyle name="Normal 3 2 8 7 2" xfId="31692"/>
    <cellStyle name="Normal 3 2 8 8" xfId="31686"/>
    <cellStyle name="Normal 3 2 9" xfId="15546"/>
    <cellStyle name="Normal 3 2 9 2" xfId="15547"/>
    <cellStyle name="Normal 3 2 9 2 2" xfId="31694"/>
    <cellStyle name="Normal 3 2 9 3" xfId="15548"/>
    <cellStyle name="Normal 3 2 9 3 2" xfId="31695"/>
    <cellStyle name="Normal 3 2 9 4" xfId="15549"/>
    <cellStyle name="Normal 3 2 9 4 2" xfId="31696"/>
    <cellStyle name="Normal 3 2 9 5" xfId="15550"/>
    <cellStyle name="Normal 3 2 9 5 2" xfId="31697"/>
    <cellStyle name="Normal 3 2 9 6" xfId="15551"/>
    <cellStyle name="Normal 3 2 9 6 2" xfId="31698"/>
    <cellStyle name="Normal 3 2 9 7" xfId="15552"/>
    <cellStyle name="Normal 3 2 9 7 2" xfId="31699"/>
    <cellStyle name="Normal 3 2 9 8" xfId="31693"/>
    <cellStyle name="Normal 3 20" xfId="15553"/>
    <cellStyle name="Normal 3 20 2" xfId="15554"/>
    <cellStyle name="Normal 3 20 2 2" xfId="31701"/>
    <cellStyle name="Normal 3 20 3" xfId="15555"/>
    <cellStyle name="Normal 3 20 3 2" xfId="31702"/>
    <cellStyle name="Normal 3 20 4" xfId="15556"/>
    <cellStyle name="Normal 3 20 4 2" xfId="31703"/>
    <cellStyle name="Normal 3 20 5" xfId="15557"/>
    <cellStyle name="Normal 3 20 5 2" xfId="31704"/>
    <cellStyle name="Normal 3 20 6" xfId="15558"/>
    <cellStyle name="Normal 3 20 6 2" xfId="31705"/>
    <cellStyle name="Normal 3 20 7" xfId="15559"/>
    <cellStyle name="Normal 3 20 7 2" xfId="31706"/>
    <cellStyle name="Normal 3 20 8" xfId="31700"/>
    <cellStyle name="Normal 3 21" xfId="15560"/>
    <cellStyle name="Normal 3 21 2" xfId="15561"/>
    <cellStyle name="Normal 3 21 2 2" xfId="31708"/>
    <cellStyle name="Normal 3 21 3" xfId="15562"/>
    <cellStyle name="Normal 3 21 3 2" xfId="31709"/>
    <cellStyle name="Normal 3 21 4" xfId="15563"/>
    <cellStyle name="Normal 3 21 4 2" xfId="31710"/>
    <cellStyle name="Normal 3 21 5" xfId="15564"/>
    <cellStyle name="Normal 3 21 5 2" xfId="31711"/>
    <cellStyle name="Normal 3 21 6" xfId="15565"/>
    <cellStyle name="Normal 3 21 6 2" xfId="31712"/>
    <cellStyle name="Normal 3 21 7" xfId="15566"/>
    <cellStyle name="Normal 3 21 7 2" xfId="31713"/>
    <cellStyle name="Normal 3 21 8" xfId="31707"/>
    <cellStyle name="Normal 3 22" xfId="15567"/>
    <cellStyle name="Normal 3 22 2" xfId="15568"/>
    <cellStyle name="Normal 3 22 2 2" xfId="31715"/>
    <cellStyle name="Normal 3 22 3" xfId="15569"/>
    <cellStyle name="Normal 3 22 3 2" xfId="31716"/>
    <cellStyle name="Normal 3 22 4" xfId="15570"/>
    <cellStyle name="Normal 3 22 4 2" xfId="31717"/>
    <cellStyle name="Normal 3 22 5" xfId="15571"/>
    <cellStyle name="Normal 3 22 5 2" xfId="31718"/>
    <cellStyle name="Normal 3 22 6" xfId="15572"/>
    <cellStyle name="Normal 3 22 6 2" xfId="31719"/>
    <cellStyle name="Normal 3 22 7" xfId="15573"/>
    <cellStyle name="Normal 3 22 7 2" xfId="31720"/>
    <cellStyle name="Normal 3 22 8" xfId="31714"/>
    <cellStyle name="Normal 3 23" xfId="15574"/>
    <cellStyle name="Normal 3 23 2" xfId="15575"/>
    <cellStyle name="Normal 3 23 2 2" xfId="15576"/>
    <cellStyle name="Normal 3 23 2 2 2" xfId="31723"/>
    <cellStyle name="Normal 3 23 2 3" xfId="15577"/>
    <cellStyle name="Normal 3 23 2 3 2" xfId="31724"/>
    <cellStyle name="Normal 3 23 2 4" xfId="15578"/>
    <cellStyle name="Normal 3 23 2 4 2" xfId="31725"/>
    <cellStyle name="Normal 3 23 2 5" xfId="15579"/>
    <cellStyle name="Normal 3 23 2 5 2" xfId="31726"/>
    <cellStyle name="Normal 3 23 2 6" xfId="15580"/>
    <cellStyle name="Normal 3 23 2 6 2" xfId="31727"/>
    <cellStyle name="Normal 3 23 2 7" xfId="15581"/>
    <cellStyle name="Normal 3 23 2 7 2" xfId="31728"/>
    <cellStyle name="Normal 3 23 2 8" xfId="15582"/>
    <cellStyle name="Normal 3 23 2 8 2" xfId="31729"/>
    <cellStyle name="Normal 3 23 2 9" xfId="31722"/>
    <cellStyle name="Normal 3 23 3" xfId="15583"/>
    <cellStyle name="Normal 3 23 3 2" xfId="31730"/>
    <cellStyle name="Normal 3 23 4" xfId="15584"/>
    <cellStyle name="Normal 3 23 4 2" xfId="31731"/>
    <cellStyle name="Normal 3 23 5" xfId="15585"/>
    <cellStyle name="Normal 3 23 5 2" xfId="31732"/>
    <cellStyle name="Normal 3 23 6" xfId="15586"/>
    <cellStyle name="Normal 3 23 6 2" xfId="31733"/>
    <cellStyle name="Normal 3 23 7" xfId="15587"/>
    <cellStyle name="Normal 3 23 7 2" xfId="31734"/>
    <cellStyle name="Normal 3 23 8" xfId="15588"/>
    <cellStyle name="Normal 3 23 8 2" xfId="31735"/>
    <cellStyle name="Normal 3 23 9" xfId="31721"/>
    <cellStyle name="Normal 3 24" xfId="15589"/>
    <cellStyle name="Normal 3 24 2" xfId="15590"/>
    <cellStyle name="Normal 3 24 2 2" xfId="15591"/>
    <cellStyle name="Normal 3 24 2 2 2" xfId="31738"/>
    <cellStyle name="Normal 3 24 2 3" xfId="15592"/>
    <cellStyle name="Normal 3 24 2 3 2" xfId="31739"/>
    <cellStyle name="Normal 3 24 2 4" xfId="15593"/>
    <cellStyle name="Normal 3 24 2 4 2" xfId="31740"/>
    <cellStyle name="Normal 3 24 2 5" xfId="15594"/>
    <cellStyle name="Normal 3 24 2 5 2" xfId="31741"/>
    <cellStyle name="Normal 3 24 2 6" xfId="15595"/>
    <cellStyle name="Normal 3 24 2 6 2" xfId="31742"/>
    <cellStyle name="Normal 3 24 2 7" xfId="15596"/>
    <cellStyle name="Normal 3 24 2 7 2" xfId="31743"/>
    <cellStyle name="Normal 3 24 2 8" xfId="15597"/>
    <cellStyle name="Normal 3 24 2 8 2" xfId="31744"/>
    <cellStyle name="Normal 3 24 2 9" xfId="31737"/>
    <cellStyle name="Normal 3 24 3" xfId="15598"/>
    <cellStyle name="Normal 3 24 3 2" xfId="31745"/>
    <cellStyle name="Normal 3 24 4" xfId="15599"/>
    <cellStyle name="Normal 3 24 4 2" xfId="31746"/>
    <cellStyle name="Normal 3 24 5" xfId="15600"/>
    <cellStyle name="Normal 3 24 5 2" xfId="31747"/>
    <cellStyle name="Normal 3 24 6" xfId="15601"/>
    <cellStyle name="Normal 3 24 6 2" xfId="31748"/>
    <cellStyle name="Normal 3 24 7" xfId="15602"/>
    <cellStyle name="Normal 3 24 7 2" xfId="31749"/>
    <cellStyle name="Normal 3 24 8" xfId="15603"/>
    <cellStyle name="Normal 3 24 8 2" xfId="31750"/>
    <cellStyle name="Normal 3 24 9" xfId="31736"/>
    <cellStyle name="Normal 3 25" xfId="15604"/>
    <cellStyle name="Normal 3 25 2" xfId="15605"/>
    <cellStyle name="Normal 3 25 2 2" xfId="15606"/>
    <cellStyle name="Normal 3 25 2 2 2" xfId="31753"/>
    <cellStyle name="Normal 3 25 2 3" xfId="15607"/>
    <cellStyle name="Normal 3 25 2 3 2" xfId="31754"/>
    <cellStyle name="Normal 3 25 2 4" xfId="15608"/>
    <cellStyle name="Normal 3 25 2 4 2" xfId="31755"/>
    <cellStyle name="Normal 3 25 2 5" xfId="15609"/>
    <cellStyle name="Normal 3 25 2 5 2" xfId="31756"/>
    <cellStyle name="Normal 3 25 2 6" xfId="15610"/>
    <cellStyle name="Normal 3 25 2 6 2" xfId="31757"/>
    <cellStyle name="Normal 3 25 2 7" xfId="15611"/>
    <cellStyle name="Normal 3 25 2 7 2" xfId="31758"/>
    <cellStyle name="Normal 3 25 2 8" xfId="15612"/>
    <cellStyle name="Normal 3 25 2 8 2" xfId="31759"/>
    <cellStyle name="Normal 3 25 2 9" xfId="31752"/>
    <cellStyle name="Normal 3 25 3" xfId="15613"/>
    <cellStyle name="Normal 3 25 3 2" xfId="31760"/>
    <cellStyle name="Normal 3 25 4" xfId="15614"/>
    <cellStyle name="Normal 3 25 4 2" xfId="31761"/>
    <cellStyle name="Normal 3 25 5" xfId="15615"/>
    <cellStyle name="Normal 3 25 5 2" xfId="31762"/>
    <cellStyle name="Normal 3 25 6" xfId="15616"/>
    <cellStyle name="Normal 3 25 6 2" xfId="31763"/>
    <cellStyle name="Normal 3 25 7" xfId="15617"/>
    <cellStyle name="Normal 3 25 7 2" xfId="31764"/>
    <cellStyle name="Normal 3 25 8" xfId="15618"/>
    <cellStyle name="Normal 3 25 8 2" xfId="31765"/>
    <cellStyle name="Normal 3 25 9" xfId="31751"/>
    <cellStyle name="Normal 3 26" xfId="15619"/>
    <cellStyle name="Normal 3 26 2" xfId="15620"/>
    <cellStyle name="Normal 3 26 2 2" xfId="15621"/>
    <cellStyle name="Normal 3 26 2 2 2" xfId="31768"/>
    <cellStyle name="Normal 3 26 2 3" xfId="15622"/>
    <cellStyle name="Normal 3 26 2 3 2" xfId="31769"/>
    <cellStyle name="Normal 3 26 2 4" xfId="15623"/>
    <cellStyle name="Normal 3 26 2 4 2" xfId="31770"/>
    <cellStyle name="Normal 3 26 2 5" xfId="15624"/>
    <cellStyle name="Normal 3 26 2 5 2" xfId="31771"/>
    <cellStyle name="Normal 3 26 2 6" xfId="15625"/>
    <cellStyle name="Normal 3 26 2 6 2" xfId="31772"/>
    <cellStyle name="Normal 3 26 2 7" xfId="15626"/>
    <cellStyle name="Normal 3 26 2 7 2" xfId="31773"/>
    <cellStyle name="Normal 3 26 2 8" xfId="15627"/>
    <cellStyle name="Normal 3 26 2 8 2" xfId="31774"/>
    <cellStyle name="Normal 3 26 2 9" xfId="31767"/>
    <cellStyle name="Normal 3 26 3" xfId="15628"/>
    <cellStyle name="Normal 3 26 3 2" xfId="31775"/>
    <cellStyle name="Normal 3 26 4" xfId="15629"/>
    <cellStyle name="Normal 3 26 4 2" xfId="31776"/>
    <cellStyle name="Normal 3 26 5" xfId="15630"/>
    <cellStyle name="Normal 3 26 5 2" xfId="31777"/>
    <cellStyle name="Normal 3 26 6" xfId="15631"/>
    <cellStyle name="Normal 3 26 6 2" xfId="31778"/>
    <cellStyle name="Normal 3 26 7" xfId="15632"/>
    <cellStyle name="Normal 3 26 7 2" xfId="31779"/>
    <cellStyle name="Normal 3 26 8" xfId="15633"/>
    <cellStyle name="Normal 3 26 8 2" xfId="31780"/>
    <cellStyle name="Normal 3 26 9" xfId="31766"/>
    <cellStyle name="Normal 3 27" xfId="15634"/>
    <cellStyle name="Normal 3 27 2" xfId="15635"/>
    <cellStyle name="Normal 3 27 2 2" xfId="31782"/>
    <cellStyle name="Normal 3 27 3" xfId="31781"/>
    <cellStyle name="Normal 3 28" xfId="15636"/>
    <cellStyle name="Normal 3 28 2" xfId="15637"/>
    <cellStyle name="Normal 3 28 2 2" xfId="31784"/>
    <cellStyle name="Normal 3 28 3" xfId="31783"/>
    <cellStyle name="Normal 3 29" xfId="15638"/>
    <cellStyle name="Normal 3 29 2" xfId="15639"/>
    <cellStyle name="Normal 3 29 2 2" xfId="31786"/>
    <cellStyle name="Normal 3 29 3" xfId="31785"/>
    <cellStyle name="Normal 3 3" xfId="15640"/>
    <cellStyle name="Normal 3 3 10" xfId="15641"/>
    <cellStyle name="Normal 3 3 10 2" xfId="15642"/>
    <cellStyle name="Normal 3 3 10 2 2" xfId="31789"/>
    <cellStyle name="Normal 3 3 10 3" xfId="15643"/>
    <cellStyle name="Normal 3 3 10 3 2" xfId="31790"/>
    <cellStyle name="Normal 3 3 10 4" xfId="15644"/>
    <cellStyle name="Normal 3 3 10 4 2" xfId="31791"/>
    <cellStyle name="Normal 3 3 10 5" xfId="15645"/>
    <cellStyle name="Normal 3 3 10 5 2" xfId="31792"/>
    <cellStyle name="Normal 3 3 10 6" xfId="15646"/>
    <cellStyle name="Normal 3 3 10 6 2" xfId="31793"/>
    <cellStyle name="Normal 3 3 10 7" xfId="15647"/>
    <cellStyle name="Normal 3 3 10 7 2" xfId="31794"/>
    <cellStyle name="Normal 3 3 10 8" xfId="31788"/>
    <cellStyle name="Normal 3 3 11" xfId="15648"/>
    <cellStyle name="Normal 3 3 11 2" xfId="15649"/>
    <cellStyle name="Normal 3 3 11 2 2" xfId="31796"/>
    <cellStyle name="Normal 3 3 11 3" xfId="15650"/>
    <cellStyle name="Normal 3 3 11 3 2" xfId="31797"/>
    <cellStyle name="Normal 3 3 11 4" xfId="15651"/>
    <cellStyle name="Normal 3 3 11 4 2" xfId="31798"/>
    <cellStyle name="Normal 3 3 11 5" xfId="15652"/>
    <cellStyle name="Normal 3 3 11 5 2" xfId="31799"/>
    <cellStyle name="Normal 3 3 11 6" xfId="15653"/>
    <cellStyle name="Normal 3 3 11 6 2" xfId="31800"/>
    <cellStyle name="Normal 3 3 11 7" xfId="15654"/>
    <cellStyle name="Normal 3 3 11 7 2" xfId="31801"/>
    <cellStyle name="Normal 3 3 11 8" xfId="31795"/>
    <cellStyle name="Normal 3 3 12" xfId="15655"/>
    <cellStyle name="Normal 3 3 12 2" xfId="31802"/>
    <cellStyle name="Normal 3 3 13" xfId="15656"/>
    <cellStyle name="Normal 3 3 13 2" xfId="31803"/>
    <cellStyle name="Normal 3 3 14" xfId="15657"/>
    <cellStyle name="Normal 3 3 14 2" xfId="31804"/>
    <cellStyle name="Normal 3 3 15" xfId="15658"/>
    <cellStyle name="Normal 3 3 15 2" xfId="31805"/>
    <cellStyle name="Normal 3 3 16" xfId="15659"/>
    <cellStyle name="Normal 3 3 16 2" xfId="31806"/>
    <cellStyle name="Normal 3 3 17" xfId="15660"/>
    <cellStyle name="Normal 3 3 17 2" xfId="31807"/>
    <cellStyle name="Normal 3 3 18" xfId="31787"/>
    <cellStyle name="Normal 3 3 2" xfId="15661"/>
    <cellStyle name="Normal 3 3 2 2" xfId="15662"/>
    <cellStyle name="Normal 3 3 2 2 2" xfId="15663"/>
    <cellStyle name="Normal 3 3 2 2 2 2" xfId="31810"/>
    <cellStyle name="Normal 3 3 2 2 3" xfId="15664"/>
    <cellStyle name="Normal 3 3 2 2 3 2" xfId="31811"/>
    <cellStyle name="Normal 3 3 2 2 4" xfId="15665"/>
    <cellStyle name="Normal 3 3 2 2 4 2" xfId="31812"/>
    <cellStyle name="Normal 3 3 2 2 5" xfId="15666"/>
    <cellStyle name="Normal 3 3 2 2 5 2" xfId="31813"/>
    <cellStyle name="Normal 3 3 2 2 6" xfId="15667"/>
    <cellStyle name="Normal 3 3 2 2 6 2" xfId="31814"/>
    <cellStyle name="Normal 3 3 2 2 7" xfId="15668"/>
    <cellStyle name="Normal 3 3 2 2 7 2" xfId="31815"/>
    <cellStyle name="Normal 3 3 2 2 8" xfId="31809"/>
    <cellStyle name="Normal 3 3 2 3" xfId="15669"/>
    <cellStyle name="Normal 3 3 2 3 2" xfId="31816"/>
    <cellStyle name="Normal 3 3 2 4" xfId="15670"/>
    <cellStyle name="Normal 3 3 2 4 2" xfId="31817"/>
    <cellStyle name="Normal 3 3 2 5" xfId="15671"/>
    <cellStyle name="Normal 3 3 2 5 2" xfId="31818"/>
    <cellStyle name="Normal 3 3 2 6" xfId="15672"/>
    <cellStyle name="Normal 3 3 2 6 2" xfId="31819"/>
    <cellStyle name="Normal 3 3 2 7" xfId="15673"/>
    <cellStyle name="Normal 3 3 2 7 2" xfId="31820"/>
    <cellStyle name="Normal 3 3 2 8" xfId="15674"/>
    <cellStyle name="Normal 3 3 2 8 2" xfId="31821"/>
    <cellStyle name="Normal 3 3 2 9" xfId="31808"/>
    <cellStyle name="Normal 3 3 3" xfId="15675"/>
    <cellStyle name="Normal 3 3 3 2" xfId="15676"/>
    <cellStyle name="Normal 3 3 3 2 2" xfId="31823"/>
    <cellStyle name="Normal 3 3 3 3" xfId="15677"/>
    <cellStyle name="Normal 3 3 3 3 2" xfId="31824"/>
    <cellStyle name="Normal 3 3 3 4" xfId="15678"/>
    <cellStyle name="Normal 3 3 3 4 2" xfId="31825"/>
    <cellStyle name="Normal 3 3 3 5" xfId="15679"/>
    <cellStyle name="Normal 3 3 3 5 2" xfId="31826"/>
    <cellStyle name="Normal 3 3 3 6" xfId="15680"/>
    <cellStyle name="Normal 3 3 3 6 2" xfId="31827"/>
    <cellStyle name="Normal 3 3 3 7" xfId="15681"/>
    <cellStyle name="Normal 3 3 3 7 2" xfId="31828"/>
    <cellStyle name="Normal 3 3 3 8" xfId="31822"/>
    <cellStyle name="Normal 3 3 4" xfId="15682"/>
    <cellStyle name="Normal 3 3 4 2" xfId="15683"/>
    <cellStyle name="Normal 3 3 4 2 2" xfId="31830"/>
    <cellStyle name="Normal 3 3 4 3" xfId="15684"/>
    <cellStyle name="Normal 3 3 4 3 2" xfId="31831"/>
    <cellStyle name="Normal 3 3 4 4" xfId="15685"/>
    <cellStyle name="Normal 3 3 4 4 2" xfId="31832"/>
    <cellStyle name="Normal 3 3 4 5" xfId="15686"/>
    <cellStyle name="Normal 3 3 4 5 2" xfId="31833"/>
    <cellStyle name="Normal 3 3 4 6" xfId="15687"/>
    <cellStyle name="Normal 3 3 4 6 2" xfId="31834"/>
    <cellStyle name="Normal 3 3 4 7" xfId="15688"/>
    <cellStyle name="Normal 3 3 4 7 2" xfId="31835"/>
    <cellStyle name="Normal 3 3 4 8" xfId="31829"/>
    <cellStyle name="Normal 3 3 5" xfId="15689"/>
    <cellStyle name="Normal 3 3 5 2" xfId="15690"/>
    <cellStyle name="Normal 3 3 5 2 2" xfId="31837"/>
    <cellStyle name="Normal 3 3 5 3" xfId="15691"/>
    <cellStyle name="Normal 3 3 5 3 2" xfId="31838"/>
    <cellStyle name="Normal 3 3 5 4" xfId="15692"/>
    <cellStyle name="Normal 3 3 5 4 2" xfId="31839"/>
    <cellStyle name="Normal 3 3 5 5" xfId="15693"/>
    <cellStyle name="Normal 3 3 5 5 2" xfId="31840"/>
    <cellStyle name="Normal 3 3 5 6" xfId="15694"/>
    <cellStyle name="Normal 3 3 5 6 2" xfId="31841"/>
    <cellStyle name="Normal 3 3 5 7" xfId="15695"/>
    <cellStyle name="Normal 3 3 5 7 2" xfId="31842"/>
    <cellStyle name="Normal 3 3 5 8" xfId="31836"/>
    <cellStyle name="Normal 3 3 6" xfId="15696"/>
    <cellStyle name="Normal 3 3 6 2" xfId="15697"/>
    <cellStyle name="Normal 3 3 6 2 2" xfId="31844"/>
    <cellStyle name="Normal 3 3 6 3" xfId="15698"/>
    <cellStyle name="Normal 3 3 6 3 2" xfId="31845"/>
    <cellStyle name="Normal 3 3 6 4" xfId="15699"/>
    <cellStyle name="Normal 3 3 6 4 2" xfId="31846"/>
    <cellStyle name="Normal 3 3 6 5" xfId="15700"/>
    <cellStyle name="Normal 3 3 6 5 2" xfId="31847"/>
    <cellStyle name="Normal 3 3 6 6" xfId="15701"/>
    <cellStyle name="Normal 3 3 6 6 2" xfId="31848"/>
    <cellStyle name="Normal 3 3 6 7" xfId="15702"/>
    <cellStyle name="Normal 3 3 6 7 2" xfId="31849"/>
    <cellStyle name="Normal 3 3 6 8" xfId="31843"/>
    <cellStyle name="Normal 3 3 7" xfId="15703"/>
    <cellStyle name="Normal 3 3 7 2" xfId="15704"/>
    <cellStyle name="Normal 3 3 7 2 2" xfId="31851"/>
    <cellStyle name="Normal 3 3 7 3" xfId="15705"/>
    <cellStyle name="Normal 3 3 7 3 2" xfId="31852"/>
    <cellStyle name="Normal 3 3 7 4" xfId="15706"/>
    <cellStyle name="Normal 3 3 7 4 2" xfId="31853"/>
    <cellStyle name="Normal 3 3 7 5" xfId="15707"/>
    <cellStyle name="Normal 3 3 7 5 2" xfId="31854"/>
    <cellStyle name="Normal 3 3 7 6" xfId="15708"/>
    <cellStyle name="Normal 3 3 7 6 2" xfId="31855"/>
    <cellStyle name="Normal 3 3 7 7" xfId="15709"/>
    <cellStyle name="Normal 3 3 7 7 2" xfId="31856"/>
    <cellStyle name="Normal 3 3 7 8" xfId="31850"/>
    <cellStyle name="Normal 3 3 8" xfId="15710"/>
    <cellStyle name="Normal 3 3 8 2" xfId="15711"/>
    <cellStyle name="Normal 3 3 8 2 2" xfId="31858"/>
    <cellStyle name="Normal 3 3 8 3" xfId="15712"/>
    <cellStyle name="Normal 3 3 8 3 2" xfId="31859"/>
    <cellStyle name="Normal 3 3 8 4" xfId="15713"/>
    <cellStyle name="Normal 3 3 8 4 2" xfId="31860"/>
    <cellStyle name="Normal 3 3 8 5" xfId="15714"/>
    <cellStyle name="Normal 3 3 8 5 2" xfId="31861"/>
    <cellStyle name="Normal 3 3 8 6" xfId="15715"/>
    <cellStyle name="Normal 3 3 8 6 2" xfId="31862"/>
    <cellStyle name="Normal 3 3 8 7" xfId="15716"/>
    <cellStyle name="Normal 3 3 8 7 2" xfId="31863"/>
    <cellStyle name="Normal 3 3 8 8" xfId="31857"/>
    <cellStyle name="Normal 3 3 9" xfId="15717"/>
    <cellStyle name="Normal 3 3 9 2" xfId="15718"/>
    <cellStyle name="Normal 3 3 9 2 2" xfId="31865"/>
    <cellStyle name="Normal 3 3 9 3" xfId="15719"/>
    <cellStyle name="Normal 3 3 9 3 2" xfId="31866"/>
    <cellStyle name="Normal 3 3 9 4" xfId="15720"/>
    <cellStyle name="Normal 3 3 9 4 2" xfId="31867"/>
    <cellStyle name="Normal 3 3 9 5" xfId="15721"/>
    <cellStyle name="Normal 3 3 9 5 2" xfId="31868"/>
    <cellStyle name="Normal 3 3 9 6" xfId="15722"/>
    <cellStyle name="Normal 3 3 9 6 2" xfId="31869"/>
    <cellStyle name="Normal 3 3 9 7" xfId="15723"/>
    <cellStyle name="Normal 3 3 9 7 2" xfId="31870"/>
    <cellStyle name="Normal 3 3 9 8" xfId="31864"/>
    <cellStyle name="Normal 3 30" xfId="15724"/>
    <cellStyle name="Normal 3 30 2" xfId="31871"/>
    <cellStyle name="Normal 3 31" xfId="15725"/>
    <cellStyle name="Normal 3 31 2" xfId="31872"/>
    <cellStyle name="Normal 3 32" xfId="15726"/>
    <cellStyle name="Normal 3 32 2" xfId="31873"/>
    <cellStyle name="Normal 3 33" xfId="15727"/>
    <cellStyle name="Normal 3 33 2" xfId="31874"/>
    <cellStyle name="Normal 3 34" xfId="15728"/>
    <cellStyle name="Normal 3 34 2" xfId="31875"/>
    <cellStyle name="Normal 3 35" xfId="15729"/>
    <cellStyle name="Normal 3 35 2" xfId="31876"/>
    <cellStyle name="Normal 3 36" xfId="15730"/>
    <cellStyle name="Normal 3 36 2" xfId="31877"/>
    <cellStyle name="Normal 3 37" xfId="15731"/>
    <cellStyle name="Normal 3 37 2" xfId="31878"/>
    <cellStyle name="Normal 3 38" xfId="15732"/>
    <cellStyle name="Normal 3 38 2" xfId="31879"/>
    <cellStyle name="Normal 3 39" xfId="15733"/>
    <cellStyle name="Normal 3 39 2" xfId="31880"/>
    <cellStyle name="Normal 3 4" xfId="15734"/>
    <cellStyle name="Normal 3 4 10" xfId="15735"/>
    <cellStyle name="Normal 3 4 10 2" xfId="15736"/>
    <cellStyle name="Normal 3 4 10 2 2" xfId="31883"/>
    <cellStyle name="Normal 3 4 10 3" xfId="15737"/>
    <cellStyle name="Normal 3 4 10 3 2" xfId="31884"/>
    <cellStyle name="Normal 3 4 10 4" xfId="15738"/>
    <cellStyle name="Normal 3 4 10 4 2" xfId="31885"/>
    <cellStyle name="Normal 3 4 10 5" xfId="15739"/>
    <cellStyle name="Normal 3 4 10 5 2" xfId="31886"/>
    <cellStyle name="Normal 3 4 10 6" xfId="15740"/>
    <cellStyle name="Normal 3 4 10 6 2" xfId="31887"/>
    <cellStyle name="Normal 3 4 10 7" xfId="15741"/>
    <cellStyle name="Normal 3 4 10 7 2" xfId="31888"/>
    <cellStyle name="Normal 3 4 10 8" xfId="31882"/>
    <cellStyle name="Normal 3 4 11" xfId="15742"/>
    <cellStyle name="Normal 3 4 11 2" xfId="15743"/>
    <cellStyle name="Normal 3 4 11 2 2" xfId="31890"/>
    <cellStyle name="Normal 3 4 11 3" xfId="15744"/>
    <cellStyle name="Normal 3 4 11 3 2" xfId="31891"/>
    <cellStyle name="Normal 3 4 11 4" xfId="15745"/>
    <cellStyle name="Normal 3 4 11 4 2" xfId="31892"/>
    <cellStyle name="Normal 3 4 11 5" xfId="15746"/>
    <cellStyle name="Normal 3 4 11 5 2" xfId="31893"/>
    <cellStyle name="Normal 3 4 11 6" xfId="15747"/>
    <cellStyle name="Normal 3 4 11 6 2" xfId="31894"/>
    <cellStyle name="Normal 3 4 11 7" xfId="15748"/>
    <cellStyle name="Normal 3 4 11 7 2" xfId="31895"/>
    <cellStyle name="Normal 3 4 11 8" xfId="31889"/>
    <cellStyle name="Normal 3 4 12" xfId="15749"/>
    <cellStyle name="Normal 3 4 12 2" xfId="31896"/>
    <cellStyle name="Normal 3 4 13" xfId="15750"/>
    <cellStyle name="Normal 3 4 13 2" xfId="31897"/>
    <cellStyle name="Normal 3 4 14" xfId="15751"/>
    <cellStyle name="Normal 3 4 14 2" xfId="31898"/>
    <cellStyle name="Normal 3 4 15" xfId="15752"/>
    <cellStyle name="Normal 3 4 15 2" xfId="31899"/>
    <cellStyle name="Normal 3 4 16" xfId="15753"/>
    <cellStyle name="Normal 3 4 16 2" xfId="31900"/>
    <cellStyle name="Normal 3 4 17" xfId="15754"/>
    <cellStyle name="Normal 3 4 17 2" xfId="31901"/>
    <cellStyle name="Normal 3 4 18" xfId="31881"/>
    <cellStyle name="Normal 3 4 2" xfId="15755"/>
    <cellStyle name="Normal 3 4 2 2" xfId="15756"/>
    <cellStyle name="Normal 3 4 2 2 2" xfId="15757"/>
    <cellStyle name="Normal 3 4 2 2 2 2" xfId="31904"/>
    <cellStyle name="Normal 3 4 2 2 3" xfId="15758"/>
    <cellStyle name="Normal 3 4 2 2 3 2" xfId="31905"/>
    <cellStyle name="Normal 3 4 2 2 4" xfId="15759"/>
    <cellStyle name="Normal 3 4 2 2 4 2" xfId="31906"/>
    <cellStyle name="Normal 3 4 2 2 5" xfId="15760"/>
    <cellStyle name="Normal 3 4 2 2 5 2" xfId="31907"/>
    <cellStyle name="Normal 3 4 2 2 6" xfId="15761"/>
    <cellStyle name="Normal 3 4 2 2 6 2" xfId="31908"/>
    <cellStyle name="Normal 3 4 2 2 7" xfId="15762"/>
    <cellStyle name="Normal 3 4 2 2 7 2" xfId="31909"/>
    <cellStyle name="Normal 3 4 2 2 8" xfId="31903"/>
    <cellStyle name="Normal 3 4 2 3" xfId="15763"/>
    <cellStyle name="Normal 3 4 2 3 2" xfId="31910"/>
    <cellStyle name="Normal 3 4 2 4" xfId="15764"/>
    <cellStyle name="Normal 3 4 2 4 2" xfId="31911"/>
    <cellStyle name="Normal 3 4 2 5" xfId="15765"/>
    <cellStyle name="Normal 3 4 2 5 2" xfId="31912"/>
    <cellStyle name="Normal 3 4 2 6" xfId="15766"/>
    <cellStyle name="Normal 3 4 2 6 2" xfId="31913"/>
    <cellStyle name="Normal 3 4 2 7" xfId="15767"/>
    <cellStyle name="Normal 3 4 2 7 2" xfId="31914"/>
    <cellStyle name="Normal 3 4 2 8" xfId="15768"/>
    <cellStyle name="Normal 3 4 2 8 2" xfId="31915"/>
    <cellStyle name="Normal 3 4 2 9" xfId="31902"/>
    <cellStyle name="Normal 3 4 3" xfId="15769"/>
    <cellStyle name="Normal 3 4 3 2" xfId="15770"/>
    <cellStyle name="Normal 3 4 3 2 2" xfId="31917"/>
    <cellStyle name="Normal 3 4 3 3" xfId="15771"/>
    <cellStyle name="Normal 3 4 3 3 2" xfId="31918"/>
    <cellStyle name="Normal 3 4 3 4" xfId="15772"/>
    <cellStyle name="Normal 3 4 3 4 2" xfId="31919"/>
    <cellStyle name="Normal 3 4 3 5" xfId="15773"/>
    <cellStyle name="Normal 3 4 3 5 2" xfId="31920"/>
    <cellStyle name="Normal 3 4 3 6" xfId="15774"/>
    <cellStyle name="Normal 3 4 3 6 2" xfId="31921"/>
    <cellStyle name="Normal 3 4 3 7" xfId="15775"/>
    <cellStyle name="Normal 3 4 3 7 2" xfId="31922"/>
    <cellStyle name="Normal 3 4 3 8" xfId="31916"/>
    <cellStyle name="Normal 3 4 4" xfId="15776"/>
    <cellStyle name="Normal 3 4 4 2" xfId="15777"/>
    <cellStyle name="Normal 3 4 4 2 2" xfId="31924"/>
    <cellStyle name="Normal 3 4 4 3" xfId="15778"/>
    <cellStyle name="Normal 3 4 4 3 2" xfId="31925"/>
    <cellStyle name="Normal 3 4 4 4" xfId="15779"/>
    <cellStyle name="Normal 3 4 4 4 2" xfId="31926"/>
    <cellStyle name="Normal 3 4 4 5" xfId="15780"/>
    <cellStyle name="Normal 3 4 4 5 2" xfId="31927"/>
    <cellStyle name="Normal 3 4 4 6" xfId="15781"/>
    <cellStyle name="Normal 3 4 4 6 2" xfId="31928"/>
    <cellStyle name="Normal 3 4 4 7" xfId="15782"/>
    <cellStyle name="Normal 3 4 4 7 2" xfId="31929"/>
    <cellStyle name="Normal 3 4 4 8" xfId="31923"/>
    <cellStyle name="Normal 3 4 5" xfId="15783"/>
    <cellStyle name="Normal 3 4 5 2" xfId="15784"/>
    <cellStyle name="Normal 3 4 5 2 2" xfId="31931"/>
    <cellStyle name="Normal 3 4 5 3" xfId="15785"/>
    <cellStyle name="Normal 3 4 5 3 2" xfId="31932"/>
    <cellStyle name="Normal 3 4 5 4" xfId="15786"/>
    <cellStyle name="Normal 3 4 5 4 2" xfId="31933"/>
    <cellStyle name="Normal 3 4 5 5" xfId="15787"/>
    <cellStyle name="Normal 3 4 5 5 2" xfId="31934"/>
    <cellStyle name="Normal 3 4 5 6" xfId="15788"/>
    <cellStyle name="Normal 3 4 5 6 2" xfId="31935"/>
    <cellStyle name="Normal 3 4 5 7" xfId="15789"/>
    <cellStyle name="Normal 3 4 5 7 2" xfId="31936"/>
    <cellStyle name="Normal 3 4 5 8" xfId="31930"/>
    <cellStyle name="Normal 3 4 6" xfId="15790"/>
    <cellStyle name="Normal 3 4 6 2" xfId="15791"/>
    <cellStyle name="Normal 3 4 6 2 2" xfId="31938"/>
    <cellStyle name="Normal 3 4 6 3" xfId="15792"/>
    <cellStyle name="Normal 3 4 6 3 2" xfId="31939"/>
    <cellStyle name="Normal 3 4 6 4" xfId="15793"/>
    <cellStyle name="Normal 3 4 6 4 2" xfId="31940"/>
    <cellStyle name="Normal 3 4 6 5" xfId="15794"/>
    <cellStyle name="Normal 3 4 6 5 2" xfId="31941"/>
    <cellStyle name="Normal 3 4 6 6" xfId="15795"/>
    <cellStyle name="Normal 3 4 6 6 2" xfId="31942"/>
    <cellStyle name="Normal 3 4 6 7" xfId="15796"/>
    <cellStyle name="Normal 3 4 6 7 2" xfId="31943"/>
    <cellStyle name="Normal 3 4 6 8" xfId="31937"/>
    <cellStyle name="Normal 3 4 7" xfId="15797"/>
    <cellStyle name="Normal 3 4 7 2" xfId="15798"/>
    <cellStyle name="Normal 3 4 7 2 2" xfId="31945"/>
    <cellStyle name="Normal 3 4 7 3" xfId="15799"/>
    <cellStyle name="Normal 3 4 7 3 2" xfId="31946"/>
    <cellStyle name="Normal 3 4 7 4" xfId="15800"/>
    <cellStyle name="Normal 3 4 7 4 2" xfId="31947"/>
    <cellStyle name="Normal 3 4 7 5" xfId="15801"/>
    <cellStyle name="Normal 3 4 7 5 2" xfId="31948"/>
    <cellStyle name="Normal 3 4 7 6" xfId="15802"/>
    <cellStyle name="Normal 3 4 7 6 2" xfId="31949"/>
    <cellStyle name="Normal 3 4 7 7" xfId="15803"/>
    <cellStyle name="Normal 3 4 7 7 2" xfId="31950"/>
    <cellStyle name="Normal 3 4 7 8" xfId="31944"/>
    <cellStyle name="Normal 3 4 8" xfId="15804"/>
    <cellStyle name="Normal 3 4 8 2" xfId="15805"/>
    <cellStyle name="Normal 3 4 8 2 2" xfId="31952"/>
    <cellStyle name="Normal 3 4 8 3" xfId="15806"/>
    <cellStyle name="Normal 3 4 8 3 2" xfId="31953"/>
    <cellStyle name="Normal 3 4 8 4" xfId="15807"/>
    <cellStyle name="Normal 3 4 8 4 2" xfId="31954"/>
    <cellStyle name="Normal 3 4 8 5" xfId="15808"/>
    <cellStyle name="Normal 3 4 8 5 2" xfId="31955"/>
    <cellStyle name="Normal 3 4 8 6" xfId="15809"/>
    <cellStyle name="Normal 3 4 8 6 2" xfId="31956"/>
    <cellStyle name="Normal 3 4 8 7" xfId="15810"/>
    <cellStyle name="Normal 3 4 8 7 2" xfId="31957"/>
    <cellStyle name="Normal 3 4 8 8" xfId="31951"/>
    <cellStyle name="Normal 3 4 9" xfId="15811"/>
    <cellStyle name="Normal 3 4 9 2" xfId="15812"/>
    <cellStyle name="Normal 3 4 9 2 2" xfId="31959"/>
    <cellStyle name="Normal 3 4 9 3" xfId="15813"/>
    <cellStyle name="Normal 3 4 9 3 2" xfId="31960"/>
    <cellStyle name="Normal 3 4 9 4" xfId="15814"/>
    <cellStyle name="Normal 3 4 9 4 2" xfId="31961"/>
    <cellStyle name="Normal 3 4 9 5" xfId="15815"/>
    <cellStyle name="Normal 3 4 9 5 2" xfId="31962"/>
    <cellStyle name="Normal 3 4 9 6" xfId="15816"/>
    <cellStyle name="Normal 3 4 9 6 2" xfId="31963"/>
    <cellStyle name="Normal 3 4 9 7" xfId="15817"/>
    <cellStyle name="Normal 3 4 9 7 2" xfId="31964"/>
    <cellStyle name="Normal 3 4 9 8" xfId="31958"/>
    <cellStyle name="Normal 3 40" xfId="15818"/>
    <cellStyle name="Normal 3 40 2" xfId="31965"/>
    <cellStyle name="Normal 3 41" xfId="15819"/>
    <cellStyle name="Normal 3 41 2" xfId="31966"/>
    <cellStyle name="Normal 3 42" xfId="15427"/>
    <cellStyle name="Normal 3 42 2" xfId="31574"/>
    <cellStyle name="Normal 3 5" xfId="15820"/>
    <cellStyle name="Normal 3 5 10" xfId="15821"/>
    <cellStyle name="Normal 3 5 10 2" xfId="15822"/>
    <cellStyle name="Normal 3 5 10 2 2" xfId="31969"/>
    <cellStyle name="Normal 3 5 10 3" xfId="15823"/>
    <cellStyle name="Normal 3 5 10 3 2" xfId="31970"/>
    <cellStyle name="Normal 3 5 10 4" xfId="15824"/>
    <cellStyle name="Normal 3 5 10 4 2" xfId="31971"/>
    <cellStyle name="Normal 3 5 10 5" xfId="15825"/>
    <cellStyle name="Normal 3 5 10 5 2" xfId="31972"/>
    <cellStyle name="Normal 3 5 10 6" xfId="15826"/>
    <cellStyle name="Normal 3 5 10 6 2" xfId="31973"/>
    <cellStyle name="Normal 3 5 10 7" xfId="15827"/>
    <cellStyle name="Normal 3 5 10 7 2" xfId="31974"/>
    <cellStyle name="Normal 3 5 10 8" xfId="31968"/>
    <cellStyle name="Normal 3 5 11" xfId="15828"/>
    <cellStyle name="Normal 3 5 11 2" xfId="15829"/>
    <cellStyle name="Normal 3 5 11 2 2" xfId="31976"/>
    <cellStyle name="Normal 3 5 11 3" xfId="15830"/>
    <cellStyle name="Normal 3 5 11 3 2" xfId="31977"/>
    <cellStyle name="Normal 3 5 11 4" xfId="15831"/>
    <cellStyle name="Normal 3 5 11 4 2" xfId="31978"/>
    <cellStyle name="Normal 3 5 11 5" xfId="15832"/>
    <cellStyle name="Normal 3 5 11 5 2" xfId="31979"/>
    <cellStyle name="Normal 3 5 11 6" xfId="15833"/>
    <cellStyle name="Normal 3 5 11 6 2" xfId="31980"/>
    <cellStyle name="Normal 3 5 11 7" xfId="15834"/>
    <cellStyle name="Normal 3 5 11 7 2" xfId="31981"/>
    <cellStyle name="Normal 3 5 11 8" xfId="31975"/>
    <cellStyle name="Normal 3 5 12" xfId="15835"/>
    <cellStyle name="Normal 3 5 12 2" xfId="31982"/>
    <cellStyle name="Normal 3 5 13" xfId="15836"/>
    <cellStyle name="Normal 3 5 13 2" xfId="31983"/>
    <cellStyle name="Normal 3 5 14" xfId="15837"/>
    <cellStyle name="Normal 3 5 14 2" xfId="31984"/>
    <cellStyle name="Normal 3 5 15" xfId="15838"/>
    <cellStyle name="Normal 3 5 15 2" xfId="31985"/>
    <cellStyle name="Normal 3 5 16" xfId="15839"/>
    <cellStyle name="Normal 3 5 16 2" xfId="31986"/>
    <cellStyle name="Normal 3 5 17" xfId="15840"/>
    <cellStyle name="Normal 3 5 17 2" xfId="31987"/>
    <cellStyle name="Normal 3 5 18" xfId="31967"/>
    <cellStyle name="Normal 3 5 2" xfId="15841"/>
    <cellStyle name="Normal 3 5 2 2" xfId="15842"/>
    <cellStyle name="Normal 3 5 2 2 2" xfId="15843"/>
    <cellStyle name="Normal 3 5 2 2 2 2" xfId="31990"/>
    <cellStyle name="Normal 3 5 2 2 3" xfId="15844"/>
    <cellStyle name="Normal 3 5 2 2 3 2" xfId="31991"/>
    <cellStyle name="Normal 3 5 2 2 4" xfId="15845"/>
    <cellStyle name="Normal 3 5 2 2 4 2" xfId="31992"/>
    <cellStyle name="Normal 3 5 2 2 5" xfId="15846"/>
    <cellStyle name="Normal 3 5 2 2 5 2" xfId="31993"/>
    <cellStyle name="Normal 3 5 2 2 6" xfId="15847"/>
    <cellStyle name="Normal 3 5 2 2 6 2" xfId="31994"/>
    <cellStyle name="Normal 3 5 2 2 7" xfId="15848"/>
    <cellStyle name="Normal 3 5 2 2 7 2" xfId="31995"/>
    <cellStyle name="Normal 3 5 2 2 8" xfId="31989"/>
    <cellStyle name="Normal 3 5 2 3" xfId="15849"/>
    <cellStyle name="Normal 3 5 2 3 2" xfId="31996"/>
    <cellStyle name="Normal 3 5 2 4" xfId="15850"/>
    <cellStyle name="Normal 3 5 2 4 2" xfId="31997"/>
    <cellStyle name="Normal 3 5 2 5" xfId="15851"/>
    <cellStyle name="Normal 3 5 2 5 2" xfId="31998"/>
    <cellStyle name="Normal 3 5 2 6" xfId="15852"/>
    <cellStyle name="Normal 3 5 2 6 2" xfId="31999"/>
    <cellStyle name="Normal 3 5 2 7" xfId="15853"/>
    <cellStyle name="Normal 3 5 2 7 2" xfId="32000"/>
    <cellStyle name="Normal 3 5 2 8" xfId="15854"/>
    <cellStyle name="Normal 3 5 2 8 2" xfId="32001"/>
    <cellStyle name="Normal 3 5 2 9" xfId="31988"/>
    <cellStyle name="Normal 3 5 3" xfId="15855"/>
    <cellStyle name="Normal 3 5 3 2" xfId="15856"/>
    <cellStyle name="Normal 3 5 3 2 2" xfId="32003"/>
    <cellStyle name="Normal 3 5 3 3" xfId="15857"/>
    <cellStyle name="Normal 3 5 3 3 2" xfId="32004"/>
    <cellStyle name="Normal 3 5 3 4" xfId="15858"/>
    <cellStyle name="Normal 3 5 3 4 2" xfId="32005"/>
    <cellStyle name="Normal 3 5 3 5" xfId="15859"/>
    <cellStyle name="Normal 3 5 3 5 2" xfId="32006"/>
    <cellStyle name="Normal 3 5 3 6" xfId="15860"/>
    <cellStyle name="Normal 3 5 3 6 2" xfId="32007"/>
    <cellStyle name="Normal 3 5 3 7" xfId="15861"/>
    <cellStyle name="Normal 3 5 3 7 2" xfId="32008"/>
    <cellStyle name="Normal 3 5 3 8" xfId="32002"/>
    <cellStyle name="Normal 3 5 4" xfId="15862"/>
    <cellStyle name="Normal 3 5 4 2" xfId="15863"/>
    <cellStyle name="Normal 3 5 4 2 2" xfId="32010"/>
    <cellStyle name="Normal 3 5 4 3" xfId="15864"/>
    <cellStyle name="Normal 3 5 4 3 2" xfId="32011"/>
    <cellStyle name="Normal 3 5 4 4" xfId="15865"/>
    <cellStyle name="Normal 3 5 4 4 2" xfId="32012"/>
    <cellStyle name="Normal 3 5 4 5" xfId="15866"/>
    <cellStyle name="Normal 3 5 4 5 2" xfId="32013"/>
    <cellStyle name="Normal 3 5 4 6" xfId="15867"/>
    <cellStyle name="Normal 3 5 4 6 2" xfId="32014"/>
    <cellStyle name="Normal 3 5 4 7" xfId="15868"/>
    <cellStyle name="Normal 3 5 4 7 2" xfId="32015"/>
    <cellStyle name="Normal 3 5 4 8" xfId="32009"/>
    <cellStyle name="Normal 3 5 5" xfId="15869"/>
    <cellStyle name="Normal 3 5 5 2" xfId="15870"/>
    <cellStyle name="Normal 3 5 5 2 2" xfId="32017"/>
    <cellStyle name="Normal 3 5 5 3" xfId="15871"/>
    <cellStyle name="Normal 3 5 5 3 2" xfId="32018"/>
    <cellStyle name="Normal 3 5 5 4" xfId="15872"/>
    <cellStyle name="Normal 3 5 5 4 2" xfId="32019"/>
    <cellStyle name="Normal 3 5 5 5" xfId="15873"/>
    <cellStyle name="Normal 3 5 5 5 2" xfId="32020"/>
    <cellStyle name="Normal 3 5 5 6" xfId="15874"/>
    <cellStyle name="Normal 3 5 5 6 2" xfId="32021"/>
    <cellStyle name="Normal 3 5 5 7" xfId="15875"/>
    <cellStyle name="Normal 3 5 5 7 2" xfId="32022"/>
    <cellStyle name="Normal 3 5 5 8" xfId="32016"/>
    <cellStyle name="Normal 3 5 6" xfId="15876"/>
    <cellStyle name="Normal 3 5 6 2" xfId="15877"/>
    <cellStyle name="Normal 3 5 6 2 2" xfId="32024"/>
    <cellStyle name="Normal 3 5 6 3" xfId="15878"/>
    <cellStyle name="Normal 3 5 6 3 2" xfId="32025"/>
    <cellStyle name="Normal 3 5 6 4" xfId="15879"/>
    <cellStyle name="Normal 3 5 6 4 2" xfId="32026"/>
    <cellStyle name="Normal 3 5 6 5" xfId="15880"/>
    <cellStyle name="Normal 3 5 6 5 2" xfId="32027"/>
    <cellStyle name="Normal 3 5 6 6" xfId="15881"/>
    <cellStyle name="Normal 3 5 6 6 2" xfId="32028"/>
    <cellStyle name="Normal 3 5 6 7" xfId="15882"/>
    <cellStyle name="Normal 3 5 6 7 2" xfId="32029"/>
    <cellStyle name="Normal 3 5 6 8" xfId="32023"/>
    <cellStyle name="Normal 3 5 7" xfId="15883"/>
    <cellStyle name="Normal 3 5 7 2" xfId="15884"/>
    <cellStyle name="Normal 3 5 7 2 2" xfId="32031"/>
    <cellStyle name="Normal 3 5 7 3" xfId="15885"/>
    <cellStyle name="Normal 3 5 7 3 2" xfId="32032"/>
    <cellStyle name="Normal 3 5 7 4" xfId="15886"/>
    <cellStyle name="Normal 3 5 7 4 2" xfId="32033"/>
    <cellStyle name="Normal 3 5 7 5" xfId="15887"/>
    <cellStyle name="Normal 3 5 7 5 2" xfId="32034"/>
    <cellStyle name="Normal 3 5 7 6" xfId="15888"/>
    <cellStyle name="Normal 3 5 7 6 2" xfId="32035"/>
    <cellStyle name="Normal 3 5 7 7" xfId="15889"/>
    <cellStyle name="Normal 3 5 7 7 2" xfId="32036"/>
    <cellStyle name="Normal 3 5 7 8" xfId="32030"/>
    <cellStyle name="Normal 3 5 8" xfId="15890"/>
    <cellStyle name="Normal 3 5 8 2" xfId="15891"/>
    <cellStyle name="Normal 3 5 8 2 2" xfId="32038"/>
    <cellStyle name="Normal 3 5 8 3" xfId="15892"/>
    <cellStyle name="Normal 3 5 8 3 2" xfId="32039"/>
    <cellStyle name="Normal 3 5 8 4" xfId="15893"/>
    <cellStyle name="Normal 3 5 8 4 2" xfId="32040"/>
    <cellStyle name="Normal 3 5 8 5" xfId="15894"/>
    <cellStyle name="Normal 3 5 8 5 2" xfId="32041"/>
    <cellStyle name="Normal 3 5 8 6" xfId="15895"/>
    <cellStyle name="Normal 3 5 8 6 2" xfId="32042"/>
    <cellStyle name="Normal 3 5 8 7" xfId="15896"/>
    <cellStyle name="Normal 3 5 8 7 2" xfId="32043"/>
    <cellStyle name="Normal 3 5 8 8" xfId="32037"/>
    <cellStyle name="Normal 3 5 9" xfId="15897"/>
    <cellStyle name="Normal 3 5 9 2" xfId="15898"/>
    <cellStyle name="Normal 3 5 9 2 2" xfId="32045"/>
    <cellStyle name="Normal 3 5 9 3" xfId="15899"/>
    <cellStyle name="Normal 3 5 9 3 2" xfId="32046"/>
    <cellStyle name="Normal 3 5 9 4" xfId="15900"/>
    <cellStyle name="Normal 3 5 9 4 2" xfId="32047"/>
    <cellStyle name="Normal 3 5 9 5" xfId="15901"/>
    <cellStyle name="Normal 3 5 9 5 2" xfId="32048"/>
    <cellStyle name="Normal 3 5 9 6" xfId="15902"/>
    <cellStyle name="Normal 3 5 9 6 2" xfId="32049"/>
    <cellStyle name="Normal 3 5 9 7" xfId="15903"/>
    <cellStyle name="Normal 3 5 9 7 2" xfId="32050"/>
    <cellStyle name="Normal 3 5 9 8" xfId="32044"/>
    <cellStyle name="Normal 3 6" xfId="15904"/>
    <cellStyle name="Normal 3 6 2" xfId="32051"/>
    <cellStyle name="Normal 3 7" xfId="15905"/>
    <cellStyle name="Normal 3 7 2" xfId="32052"/>
    <cellStyle name="Normal 3 8" xfId="15906"/>
    <cellStyle name="Normal 3 8 10" xfId="15907"/>
    <cellStyle name="Normal 3 8 10 2" xfId="32054"/>
    <cellStyle name="Normal 3 8 11" xfId="15908"/>
    <cellStyle name="Normal 3 8 11 2" xfId="15909"/>
    <cellStyle name="Normal 3 8 11 2 2" xfId="32056"/>
    <cellStyle name="Normal 3 8 11 3" xfId="15910"/>
    <cellStyle name="Normal 3 8 11 3 2" xfId="32057"/>
    <cellStyle name="Normal 3 8 11 4" xfId="15911"/>
    <cellStyle name="Normal 3 8 11 4 2" xfId="32058"/>
    <cellStyle name="Normal 3 8 11 5" xfId="15912"/>
    <cellStyle name="Normal 3 8 11 5 2" xfId="32059"/>
    <cellStyle name="Normal 3 8 11 6" xfId="32055"/>
    <cellStyle name="Normal 3 8 12" xfId="15913"/>
    <cellStyle name="Normal 3 8 12 2" xfId="32060"/>
    <cellStyle name="Normal 3 8 13" xfId="15914"/>
    <cellStyle name="Normal 3 8 13 2" xfId="32061"/>
    <cellStyle name="Normal 3 8 14" xfId="15915"/>
    <cellStyle name="Normal 3 8 14 2" xfId="32062"/>
    <cellStyle name="Normal 3 8 15" xfId="15916"/>
    <cellStyle name="Normal 3 8 15 2" xfId="32063"/>
    <cellStyle name="Normal 3 8 16" xfId="15917"/>
    <cellStyle name="Normal 3 8 16 2" xfId="32064"/>
    <cellStyle name="Normal 3 8 17" xfId="15918"/>
    <cellStyle name="Normal 3 8 17 2" xfId="32065"/>
    <cellStyle name="Normal 3 8 18" xfId="15919"/>
    <cellStyle name="Normal 3 8 18 2" xfId="32066"/>
    <cellStyle name="Normal 3 8 19" xfId="15920"/>
    <cellStyle name="Normal 3 8 19 2" xfId="32067"/>
    <cellStyle name="Normal 3 8 2" xfId="15921"/>
    <cellStyle name="Normal 3 8 2 10" xfId="15922"/>
    <cellStyle name="Normal 3 8 2 10 2" xfId="32069"/>
    <cellStyle name="Normal 3 8 2 11" xfId="32068"/>
    <cellStyle name="Normal 3 8 2 2" xfId="15923"/>
    <cellStyle name="Normal 3 8 2 2 2" xfId="15924"/>
    <cellStyle name="Normal 3 8 2 2 2 2" xfId="32071"/>
    <cellStyle name="Normal 3 8 2 2 3" xfId="15925"/>
    <cellStyle name="Normal 3 8 2 2 3 2" xfId="32072"/>
    <cellStyle name="Normal 3 8 2 2 4" xfId="15926"/>
    <cellStyle name="Normal 3 8 2 2 4 2" xfId="32073"/>
    <cellStyle name="Normal 3 8 2 2 5" xfId="15927"/>
    <cellStyle name="Normal 3 8 2 2 5 2" xfId="32074"/>
    <cellStyle name="Normal 3 8 2 2 6" xfId="32070"/>
    <cellStyle name="Normal 3 8 2 3" xfId="15928"/>
    <cellStyle name="Normal 3 8 2 3 2" xfId="32075"/>
    <cellStyle name="Normal 3 8 2 4" xfId="15929"/>
    <cellStyle name="Normal 3 8 2 4 2" xfId="32076"/>
    <cellStyle name="Normal 3 8 2 5" xfId="15930"/>
    <cellStyle name="Normal 3 8 2 5 2" xfId="32077"/>
    <cellStyle name="Normal 3 8 2 6" xfId="15931"/>
    <cellStyle name="Normal 3 8 2 6 2" xfId="32078"/>
    <cellStyle name="Normal 3 8 2 7" xfId="15932"/>
    <cellStyle name="Normal 3 8 2 7 2" xfId="32079"/>
    <cellStyle name="Normal 3 8 2 8" xfId="15933"/>
    <cellStyle name="Normal 3 8 2 8 2" xfId="32080"/>
    <cellStyle name="Normal 3 8 2 9" xfId="15934"/>
    <cellStyle name="Normal 3 8 2 9 2" xfId="32081"/>
    <cellStyle name="Normal 3 8 20" xfId="15935"/>
    <cellStyle name="Normal 3 8 20 2" xfId="32082"/>
    <cellStyle name="Normal 3 8 21" xfId="32053"/>
    <cellStyle name="Normal 3 8 3" xfId="15936"/>
    <cellStyle name="Normal 3 8 3 2" xfId="32083"/>
    <cellStyle name="Normal 3 8 4" xfId="15937"/>
    <cellStyle name="Normal 3 8 4 2" xfId="32084"/>
    <cellStyle name="Normal 3 8 5" xfId="15938"/>
    <cellStyle name="Normal 3 8 5 2" xfId="32085"/>
    <cellStyle name="Normal 3 8 6" xfId="15939"/>
    <cellStyle name="Normal 3 8 6 2" xfId="32086"/>
    <cellStyle name="Normal 3 8 7" xfId="15940"/>
    <cellStyle name="Normal 3 8 7 2" xfId="32087"/>
    <cellStyle name="Normal 3 8 8" xfId="15941"/>
    <cellStyle name="Normal 3 8 8 2" xfId="15942"/>
    <cellStyle name="Normal 3 8 8 2 2" xfId="32089"/>
    <cellStyle name="Normal 3 8 8 3" xfId="15943"/>
    <cellStyle name="Normal 3 8 8 3 2" xfId="32090"/>
    <cellStyle name="Normal 3 8 8 4" xfId="15944"/>
    <cellStyle name="Normal 3 8 8 4 2" xfId="32091"/>
    <cellStyle name="Normal 3 8 8 5" xfId="15945"/>
    <cellStyle name="Normal 3 8 8 5 2" xfId="32092"/>
    <cellStyle name="Normal 3 8 8 6" xfId="15946"/>
    <cellStyle name="Normal 3 8 8 6 2" xfId="32093"/>
    <cellStyle name="Normal 3 8 8 7" xfId="15947"/>
    <cellStyle name="Normal 3 8 8 7 2" xfId="32094"/>
    <cellStyle name="Normal 3 8 8 8" xfId="32088"/>
    <cellStyle name="Normal 3 8 9" xfId="15948"/>
    <cellStyle name="Normal 3 8 9 2" xfId="32095"/>
    <cellStyle name="Normal 3 9" xfId="15949"/>
    <cellStyle name="Normal 3 9 10" xfId="15950"/>
    <cellStyle name="Normal 3 9 10 2" xfId="15951"/>
    <cellStyle name="Normal 3 9 10 2 2" xfId="32098"/>
    <cellStyle name="Normal 3 9 10 3" xfId="15952"/>
    <cellStyle name="Normal 3 9 10 3 2" xfId="32099"/>
    <cellStyle name="Normal 3 9 10 4" xfId="15953"/>
    <cellStyle name="Normal 3 9 10 4 2" xfId="32100"/>
    <cellStyle name="Normal 3 9 10 5" xfId="15954"/>
    <cellStyle name="Normal 3 9 10 5 2" xfId="32101"/>
    <cellStyle name="Normal 3 9 10 6" xfId="32097"/>
    <cellStyle name="Normal 3 9 11" xfId="15955"/>
    <cellStyle name="Normal 3 9 11 2" xfId="32102"/>
    <cellStyle name="Normal 3 9 12" xfId="15956"/>
    <cellStyle name="Normal 3 9 12 2" xfId="32103"/>
    <cellStyle name="Normal 3 9 13" xfId="15957"/>
    <cellStyle name="Normal 3 9 13 2" xfId="32104"/>
    <cellStyle name="Normal 3 9 14" xfId="15958"/>
    <cellStyle name="Normal 3 9 14 2" xfId="32105"/>
    <cellStyle name="Normal 3 9 15" xfId="15959"/>
    <cellStyle name="Normal 3 9 15 2" xfId="32106"/>
    <cellStyle name="Normal 3 9 16" xfId="15960"/>
    <cellStyle name="Normal 3 9 16 2" xfId="32107"/>
    <cellStyle name="Normal 3 9 17" xfId="15961"/>
    <cellStyle name="Normal 3 9 17 2" xfId="32108"/>
    <cellStyle name="Normal 3 9 18" xfId="15962"/>
    <cellStyle name="Normal 3 9 18 2" xfId="32109"/>
    <cellStyle name="Normal 3 9 19" xfId="15963"/>
    <cellStyle name="Normal 3 9 19 2" xfId="32110"/>
    <cellStyle name="Normal 3 9 2" xfId="15964"/>
    <cellStyle name="Normal 3 9 2 10" xfId="15965"/>
    <cellStyle name="Normal 3 9 2 10 2" xfId="32112"/>
    <cellStyle name="Normal 3 9 2 11" xfId="32111"/>
    <cellStyle name="Normal 3 9 2 2" xfId="15966"/>
    <cellStyle name="Normal 3 9 2 2 2" xfId="15967"/>
    <cellStyle name="Normal 3 9 2 2 2 2" xfId="32114"/>
    <cellStyle name="Normal 3 9 2 2 3" xfId="15968"/>
    <cellStyle name="Normal 3 9 2 2 3 2" xfId="32115"/>
    <cellStyle name="Normal 3 9 2 2 4" xfId="15969"/>
    <cellStyle name="Normal 3 9 2 2 4 2" xfId="32116"/>
    <cellStyle name="Normal 3 9 2 2 5" xfId="15970"/>
    <cellStyle name="Normal 3 9 2 2 5 2" xfId="32117"/>
    <cellStyle name="Normal 3 9 2 2 6" xfId="32113"/>
    <cellStyle name="Normal 3 9 2 3" xfId="15971"/>
    <cellStyle name="Normal 3 9 2 3 2" xfId="32118"/>
    <cellStyle name="Normal 3 9 2 4" xfId="15972"/>
    <cellStyle name="Normal 3 9 2 4 2" xfId="32119"/>
    <cellStyle name="Normal 3 9 2 5" xfId="15973"/>
    <cellStyle name="Normal 3 9 2 5 2" xfId="32120"/>
    <cellStyle name="Normal 3 9 2 6" xfId="15974"/>
    <cellStyle name="Normal 3 9 2 6 2" xfId="32121"/>
    <cellStyle name="Normal 3 9 2 7" xfId="15975"/>
    <cellStyle name="Normal 3 9 2 7 2" xfId="32122"/>
    <cellStyle name="Normal 3 9 2 8" xfId="15976"/>
    <cellStyle name="Normal 3 9 2 8 2" xfId="32123"/>
    <cellStyle name="Normal 3 9 2 9" xfId="15977"/>
    <cellStyle name="Normal 3 9 2 9 2" xfId="32124"/>
    <cellStyle name="Normal 3 9 20" xfId="32096"/>
    <cellStyle name="Normal 3 9 3" xfId="15978"/>
    <cellStyle name="Normal 3 9 3 2" xfId="32125"/>
    <cellStyle name="Normal 3 9 4" xfId="15979"/>
    <cellStyle name="Normal 3 9 4 2" xfId="32126"/>
    <cellStyle name="Normal 3 9 5" xfId="15980"/>
    <cellStyle name="Normal 3 9 5 2" xfId="32127"/>
    <cellStyle name="Normal 3 9 6" xfId="15981"/>
    <cellStyle name="Normal 3 9 6 2" xfId="32128"/>
    <cellStyle name="Normal 3 9 7" xfId="15982"/>
    <cellStyle name="Normal 3 9 7 2" xfId="32129"/>
    <cellStyle name="Normal 3 9 8" xfId="15983"/>
    <cellStyle name="Normal 3 9 8 2" xfId="32130"/>
    <cellStyle name="Normal 3 9 9" xfId="15984"/>
    <cellStyle name="Normal 3 9 9 2" xfId="32131"/>
    <cellStyle name="Normal 30" xfId="15985"/>
    <cellStyle name="Normal 30 2" xfId="32132"/>
    <cellStyle name="Normal 31" xfId="15986"/>
    <cellStyle name="Normal 31 2" xfId="32133"/>
    <cellStyle name="Normal 32" xfId="15987"/>
    <cellStyle name="Normal 32 2" xfId="32134"/>
    <cellStyle name="Normal 33" xfId="15988"/>
    <cellStyle name="Normal 33 2" xfId="32135"/>
    <cellStyle name="Normal 34" xfId="15989"/>
    <cellStyle name="Normal 34 2" xfId="32136"/>
    <cellStyle name="Normal 35" xfId="15990"/>
    <cellStyle name="Normal 35 2" xfId="32137"/>
    <cellStyle name="Normal 36" xfId="15991"/>
    <cellStyle name="Normal 36 2" xfId="32138"/>
    <cellStyle name="Normal 37" xfId="15992"/>
    <cellStyle name="Normal 37 2" xfId="32139"/>
    <cellStyle name="Normal 38" xfId="15993"/>
    <cellStyle name="Normal 38 2" xfId="32140"/>
    <cellStyle name="Normal 39" xfId="15994"/>
    <cellStyle name="Normal 39 2" xfId="32141"/>
    <cellStyle name="Normal 4" xfId="227"/>
    <cellStyle name="Normal 4 10" xfId="847"/>
    <cellStyle name="Normal 4 10 10" xfId="15997"/>
    <cellStyle name="Normal 4 10 10 2" xfId="32144"/>
    <cellStyle name="Normal 4 10 11" xfId="15996"/>
    <cellStyle name="Normal 4 10 11 2" xfId="32143"/>
    <cellStyle name="Normal 4 10 12" xfId="20313"/>
    <cellStyle name="Normal 4 10 12 2" xfId="36363"/>
    <cellStyle name="Normal 4 10 13" xfId="21809"/>
    <cellStyle name="Normal 4 10 2" xfId="1663"/>
    <cellStyle name="Normal 4 10 2 10" xfId="15998"/>
    <cellStyle name="Normal 4 10 2 10 2" xfId="32145"/>
    <cellStyle name="Normal 4 10 2 11" xfId="21061"/>
    <cellStyle name="Normal 4 10 2 12" xfId="22594"/>
    <cellStyle name="Normal 4 10 2 2" xfId="3099"/>
    <cellStyle name="Normal 4 10 2 2 2" xfId="16000"/>
    <cellStyle name="Normal 4 10 2 2 2 2" xfId="32147"/>
    <cellStyle name="Normal 4 10 2 2 3" xfId="15999"/>
    <cellStyle name="Normal 4 10 2 2 3 2" xfId="32146"/>
    <cellStyle name="Normal 4 10 2 2 4" xfId="24023"/>
    <cellStyle name="Normal 4 10 2 3" xfId="4446"/>
    <cellStyle name="Normal 4 10 2 3 2" xfId="16002"/>
    <cellStyle name="Normal 4 10 2 3 2 2" xfId="32149"/>
    <cellStyle name="Normal 4 10 2 3 3" xfId="16001"/>
    <cellStyle name="Normal 4 10 2 3 3 2" xfId="32148"/>
    <cellStyle name="Normal 4 10 2 3 4" xfId="25344"/>
    <cellStyle name="Normal 4 10 2 4" xfId="16003"/>
    <cellStyle name="Normal 4 10 2 4 2" xfId="32150"/>
    <cellStyle name="Normal 4 10 2 5" xfId="16004"/>
    <cellStyle name="Normal 4 10 2 5 2" xfId="32151"/>
    <cellStyle name="Normal 4 10 2 6" xfId="16005"/>
    <cellStyle name="Normal 4 10 2 6 2" xfId="32152"/>
    <cellStyle name="Normal 4 10 2 7" xfId="16006"/>
    <cellStyle name="Normal 4 10 2 7 2" xfId="32153"/>
    <cellStyle name="Normal 4 10 2 8" xfId="16007"/>
    <cellStyle name="Normal 4 10 2 8 2" xfId="32154"/>
    <cellStyle name="Normal 4 10 2 9" xfId="16008"/>
    <cellStyle name="Normal 4 10 2 9 2" xfId="32155"/>
    <cellStyle name="Normal 4 10 3" xfId="3098"/>
    <cellStyle name="Normal 4 10 3 2" xfId="16010"/>
    <cellStyle name="Normal 4 10 3 2 2" xfId="32157"/>
    <cellStyle name="Normal 4 10 3 3" xfId="16009"/>
    <cellStyle name="Normal 4 10 3 3 2" xfId="32156"/>
    <cellStyle name="Normal 4 10 3 4" xfId="24022"/>
    <cellStyle name="Normal 4 10 4" xfId="4445"/>
    <cellStyle name="Normal 4 10 4 2" xfId="16012"/>
    <cellStyle name="Normal 4 10 4 2 2" xfId="32159"/>
    <cellStyle name="Normal 4 10 4 3" xfId="16011"/>
    <cellStyle name="Normal 4 10 4 3 2" xfId="32158"/>
    <cellStyle name="Normal 4 10 4 4" xfId="25343"/>
    <cellStyle name="Normal 4 10 5" xfId="16013"/>
    <cellStyle name="Normal 4 10 5 2" xfId="32160"/>
    <cellStyle name="Normal 4 10 6" xfId="16014"/>
    <cellStyle name="Normal 4 10 6 2" xfId="32161"/>
    <cellStyle name="Normal 4 10 7" xfId="16015"/>
    <cellStyle name="Normal 4 10 7 2" xfId="32162"/>
    <cellStyle name="Normal 4 10 8" xfId="16016"/>
    <cellStyle name="Normal 4 10 8 2" xfId="32163"/>
    <cellStyle name="Normal 4 10 9" xfId="16017"/>
    <cellStyle name="Normal 4 10 9 2" xfId="32164"/>
    <cellStyle name="Normal 4 11" xfId="962"/>
    <cellStyle name="Normal 4 11 10" xfId="16018"/>
    <cellStyle name="Normal 4 11 10 2" xfId="32165"/>
    <cellStyle name="Normal 4 11 11" xfId="20425"/>
    <cellStyle name="Normal 4 11 11 2" xfId="36475"/>
    <cellStyle name="Normal 4 11 12" xfId="21921"/>
    <cellStyle name="Normal 4 11 2" xfId="1664"/>
    <cellStyle name="Normal 4 11 2 2" xfId="3101"/>
    <cellStyle name="Normal 4 11 2 2 2" xfId="16020"/>
    <cellStyle name="Normal 4 11 2 2 2 2" xfId="32167"/>
    <cellStyle name="Normal 4 11 2 2 3" xfId="24025"/>
    <cellStyle name="Normal 4 11 2 3" xfId="4448"/>
    <cellStyle name="Normal 4 11 2 3 2" xfId="25346"/>
    <cellStyle name="Normal 4 11 2 4" xfId="16019"/>
    <cellStyle name="Normal 4 11 2 4 2" xfId="32166"/>
    <cellStyle name="Normal 4 11 2 5" xfId="21173"/>
    <cellStyle name="Normal 4 11 2 6" xfId="22595"/>
    <cellStyle name="Normal 4 11 3" xfId="3100"/>
    <cellStyle name="Normal 4 11 3 2" xfId="16022"/>
    <cellStyle name="Normal 4 11 3 2 2" xfId="32169"/>
    <cellStyle name="Normal 4 11 3 3" xfId="16021"/>
    <cellStyle name="Normal 4 11 3 3 2" xfId="32168"/>
    <cellStyle name="Normal 4 11 3 4" xfId="24024"/>
    <cellStyle name="Normal 4 11 4" xfId="4447"/>
    <cellStyle name="Normal 4 11 4 2" xfId="16023"/>
    <cellStyle name="Normal 4 11 4 2 2" xfId="32170"/>
    <cellStyle name="Normal 4 11 4 3" xfId="25345"/>
    <cellStyle name="Normal 4 11 5" xfId="16024"/>
    <cellStyle name="Normal 4 11 5 2" xfId="32171"/>
    <cellStyle name="Normal 4 11 6" xfId="16025"/>
    <cellStyle name="Normal 4 11 6 2" xfId="32172"/>
    <cellStyle name="Normal 4 11 7" xfId="16026"/>
    <cellStyle name="Normal 4 11 7 2" xfId="32173"/>
    <cellStyle name="Normal 4 11 8" xfId="16027"/>
    <cellStyle name="Normal 4 11 8 2" xfId="32174"/>
    <cellStyle name="Normal 4 11 9" xfId="16028"/>
    <cellStyle name="Normal 4 11 9 2" xfId="32175"/>
    <cellStyle name="Normal 4 12" xfId="1063"/>
    <cellStyle name="Normal 4 12 10" xfId="16029"/>
    <cellStyle name="Normal 4 12 10 2" xfId="32176"/>
    <cellStyle name="Normal 4 12 11" xfId="20523"/>
    <cellStyle name="Normal 4 12 11 2" xfId="36573"/>
    <cellStyle name="Normal 4 12 12" xfId="22019"/>
    <cellStyle name="Normal 4 12 2" xfId="1665"/>
    <cellStyle name="Normal 4 12 2 2" xfId="3103"/>
    <cellStyle name="Normal 4 12 2 2 2" xfId="16031"/>
    <cellStyle name="Normal 4 12 2 2 2 2" xfId="32178"/>
    <cellStyle name="Normal 4 12 2 2 3" xfId="24027"/>
    <cellStyle name="Normal 4 12 2 3" xfId="4450"/>
    <cellStyle name="Normal 4 12 2 3 2" xfId="25348"/>
    <cellStyle name="Normal 4 12 2 4" xfId="16030"/>
    <cellStyle name="Normal 4 12 2 4 2" xfId="32177"/>
    <cellStyle name="Normal 4 12 2 5" xfId="21271"/>
    <cellStyle name="Normal 4 12 2 6" xfId="22596"/>
    <cellStyle name="Normal 4 12 3" xfId="3102"/>
    <cellStyle name="Normal 4 12 3 2" xfId="16033"/>
    <cellStyle name="Normal 4 12 3 2 2" xfId="32180"/>
    <cellStyle name="Normal 4 12 3 3" xfId="16032"/>
    <cellStyle name="Normal 4 12 3 3 2" xfId="32179"/>
    <cellStyle name="Normal 4 12 3 4" xfId="24026"/>
    <cellStyle name="Normal 4 12 4" xfId="4449"/>
    <cellStyle name="Normal 4 12 4 2" xfId="16034"/>
    <cellStyle name="Normal 4 12 4 2 2" xfId="32181"/>
    <cellStyle name="Normal 4 12 4 3" xfId="25347"/>
    <cellStyle name="Normal 4 12 5" xfId="16035"/>
    <cellStyle name="Normal 4 12 5 2" xfId="32182"/>
    <cellStyle name="Normal 4 12 6" xfId="16036"/>
    <cellStyle name="Normal 4 12 6 2" xfId="32183"/>
    <cellStyle name="Normal 4 12 7" xfId="16037"/>
    <cellStyle name="Normal 4 12 7 2" xfId="32184"/>
    <cellStyle name="Normal 4 12 8" xfId="16038"/>
    <cellStyle name="Normal 4 12 8 2" xfId="32185"/>
    <cellStyle name="Normal 4 12 9" xfId="16039"/>
    <cellStyle name="Normal 4 12 9 2" xfId="32186"/>
    <cellStyle name="Normal 4 13" xfId="1666"/>
    <cellStyle name="Normal 4 13 10" xfId="16040"/>
    <cellStyle name="Normal 4 13 10 2" xfId="32187"/>
    <cellStyle name="Normal 4 13 11" xfId="20583"/>
    <cellStyle name="Normal 4 13 12" xfId="22597"/>
    <cellStyle name="Normal 4 13 2" xfId="3104"/>
    <cellStyle name="Normal 4 13 2 2" xfId="16042"/>
    <cellStyle name="Normal 4 13 2 2 2" xfId="32189"/>
    <cellStyle name="Normal 4 13 2 3" xfId="16041"/>
    <cellStyle name="Normal 4 13 2 3 2" xfId="32188"/>
    <cellStyle name="Normal 4 13 2 4" xfId="24028"/>
    <cellStyle name="Normal 4 13 3" xfId="4451"/>
    <cellStyle name="Normal 4 13 3 2" xfId="16044"/>
    <cellStyle name="Normal 4 13 3 2 2" xfId="32191"/>
    <cellStyle name="Normal 4 13 3 3" xfId="16043"/>
    <cellStyle name="Normal 4 13 3 3 2" xfId="32190"/>
    <cellStyle name="Normal 4 13 3 4" xfId="25349"/>
    <cellStyle name="Normal 4 13 4" xfId="16045"/>
    <cellStyle name="Normal 4 13 4 2" xfId="32192"/>
    <cellStyle name="Normal 4 13 5" xfId="16046"/>
    <cellStyle name="Normal 4 13 5 2" xfId="32193"/>
    <cellStyle name="Normal 4 13 6" xfId="16047"/>
    <cellStyle name="Normal 4 13 6 2" xfId="32194"/>
    <cellStyle name="Normal 4 13 7" xfId="16048"/>
    <cellStyle name="Normal 4 13 7 2" xfId="32195"/>
    <cellStyle name="Normal 4 13 8" xfId="16049"/>
    <cellStyle name="Normal 4 13 8 2" xfId="32196"/>
    <cellStyle name="Normal 4 13 9" xfId="16050"/>
    <cellStyle name="Normal 4 13 9 2" xfId="32197"/>
    <cellStyle name="Normal 4 14" xfId="3097"/>
    <cellStyle name="Normal 4 14 2" xfId="16052"/>
    <cellStyle name="Normal 4 14 2 2" xfId="32199"/>
    <cellStyle name="Normal 4 14 3" xfId="16051"/>
    <cellStyle name="Normal 4 14 3 2" xfId="32198"/>
    <cellStyle name="Normal 4 14 4" xfId="24021"/>
    <cellStyle name="Normal 4 15" xfId="4444"/>
    <cellStyle name="Normal 4 15 2" xfId="16054"/>
    <cellStyle name="Normal 4 15 2 2" xfId="32201"/>
    <cellStyle name="Normal 4 15 3" xfId="16053"/>
    <cellStyle name="Normal 4 15 3 2" xfId="32200"/>
    <cellStyle name="Normal 4 15 4" xfId="25342"/>
    <cellStyle name="Normal 4 16" xfId="16055"/>
    <cellStyle name="Normal 4 16 2" xfId="32202"/>
    <cellStyle name="Normal 4 17" xfId="16056"/>
    <cellStyle name="Normal 4 17 2" xfId="32203"/>
    <cellStyle name="Normal 4 18" xfId="16057"/>
    <cellStyle name="Normal 4 18 2" xfId="32204"/>
    <cellStyle name="Normal 4 19" xfId="16058"/>
    <cellStyle name="Normal 4 19 2" xfId="32205"/>
    <cellStyle name="Normal 4 2" xfId="233"/>
    <cellStyle name="Normal 4 2 10" xfId="968"/>
    <cellStyle name="Normal 4 2 10 10" xfId="16060"/>
    <cellStyle name="Normal 4 2 10 10 2" xfId="32207"/>
    <cellStyle name="Normal 4 2 10 11" xfId="20431"/>
    <cellStyle name="Normal 4 2 10 11 2" xfId="36481"/>
    <cellStyle name="Normal 4 2 10 12" xfId="21927"/>
    <cellStyle name="Normal 4 2 10 2" xfId="1667"/>
    <cellStyle name="Normal 4 2 10 2 2" xfId="3107"/>
    <cellStyle name="Normal 4 2 10 2 2 2" xfId="16062"/>
    <cellStyle name="Normal 4 2 10 2 2 2 2" xfId="32209"/>
    <cellStyle name="Normal 4 2 10 2 2 3" xfId="24031"/>
    <cellStyle name="Normal 4 2 10 2 3" xfId="4454"/>
    <cellStyle name="Normal 4 2 10 2 3 2" xfId="25352"/>
    <cellStyle name="Normal 4 2 10 2 4" xfId="16061"/>
    <cellStyle name="Normal 4 2 10 2 4 2" xfId="32208"/>
    <cellStyle name="Normal 4 2 10 2 5" xfId="21179"/>
    <cellStyle name="Normal 4 2 10 2 6" xfId="22598"/>
    <cellStyle name="Normal 4 2 10 3" xfId="3106"/>
    <cellStyle name="Normal 4 2 10 3 2" xfId="16064"/>
    <cellStyle name="Normal 4 2 10 3 2 2" xfId="32211"/>
    <cellStyle name="Normal 4 2 10 3 3" xfId="16063"/>
    <cellStyle name="Normal 4 2 10 3 3 2" xfId="32210"/>
    <cellStyle name="Normal 4 2 10 3 4" xfId="24030"/>
    <cellStyle name="Normal 4 2 10 4" xfId="4453"/>
    <cellStyle name="Normal 4 2 10 4 2" xfId="16065"/>
    <cellStyle name="Normal 4 2 10 4 2 2" xfId="32212"/>
    <cellStyle name="Normal 4 2 10 4 3" xfId="25351"/>
    <cellStyle name="Normal 4 2 10 5" xfId="16066"/>
    <cellStyle name="Normal 4 2 10 5 2" xfId="32213"/>
    <cellStyle name="Normal 4 2 10 6" xfId="16067"/>
    <cellStyle name="Normal 4 2 10 6 2" xfId="32214"/>
    <cellStyle name="Normal 4 2 10 7" xfId="16068"/>
    <cellStyle name="Normal 4 2 10 7 2" xfId="32215"/>
    <cellStyle name="Normal 4 2 10 8" xfId="16069"/>
    <cellStyle name="Normal 4 2 10 8 2" xfId="32216"/>
    <cellStyle name="Normal 4 2 10 9" xfId="16070"/>
    <cellStyle name="Normal 4 2 10 9 2" xfId="32217"/>
    <cellStyle name="Normal 4 2 11" xfId="1064"/>
    <cellStyle name="Normal 4 2 11 10" xfId="16071"/>
    <cellStyle name="Normal 4 2 11 10 2" xfId="32218"/>
    <cellStyle name="Normal 4 2 11 11" xfId="20524"/>
    <cellStyle name="Normal 4 2 11 11 2" xfId="36574"/>
    <cellStyle name="Normal 4 2 11 12" xfId="22020"/>
    <cellStyle name="Normal 4 2 11 2" xfId="1668"/>
    <cellStyle name="Normal 4 2 11 2 2" xfId="3109"/>
    <cellStyle name="Normal 4 2 11 2 2 2" xfId="16073"/>
    <cellStyle name="Normal 4 2 11 2 2 2 2" xfId="32220"/>
    <cellStyle name="Normal 4 2 11 2 2 3" xfId="24033"/>
    <cellStyle name="Normal 4 2 11 2 3" xfId="4456"/>
    <cellStyle name="Normal 4 2 11 2 3 2" xfId="25354"/>
    <cellStyle name="Normal 4 2 11 2 4" xfId="16072"/>
    <cellStyle name="Normal 4 2 11 2 4 2" xfId="32219"/>
    <cellStyle name="Normal 4 2 11 2 5" xfId="21272"/>
    <cellStyle name="Normal 4 2 11 2 6" xfId="22599"/>
    <cellStyle name="Normal 4 2 11 3" xfId="3108"/>
    <cellStyle name="Normal 4 2 11 3 2" xfId="16075"/>
    <cellStyle name="Normal 4 2 11 3 2 2" xfId="32222"/>
    <cellStyle name="Normal 4 2 11 3 3" xfId="16074"/>
    <cellStyle name="Normal 4 2 11 3 3 2" xfId="32221"/>
    <cellStyle name="Normal 4 2 11 3 4" xfId="24032"/>
    <cellStyle name="Normal 4 2 11 4" xfId="4455"/>
    <cellStyle name="Normal 4 2 11 4 2" xfId="16076"/>
    <cellStyle name="Normal 4 2 11 4 2 2" xfId="32223"/>
    <cellStyle name="Normal 4 2 11 4 3" xfId="25353"/>
    <cellStyle name="Normal 4 2 11 5" xfId="16077"/>
    <cellStyle name="Normal 4 2 11 5 2" xfId="32224"/>
    <cellStyle name="Normal 4 2 11 6" xfId="16078"/>
    <cellStyle name="Normal 4 2 11 6 2" xfId="32225"/>
    <cellStyle name="Normal 4 2 11 7" xfId="16079"/>
    <cellStyle name="Normal 4 2 11 7 2" xfId="32226"/>
    <cellStyle name="Normal 4 2 11 8" xfId="16080"/>
    <cellStyle name="Normal 4 2 11 8 2" xfId="32227"/>
    <cellStyle name="Normal 4 2 11 9" xfId="16081"/>
    <cellStyle name="Normal 4 2 11 9 2" xfId="32228"/>
    <cellStyle name="Normal 4 2 12" xfId="1669"/>
    <cellStyle name="Normal 4 2 12 10" xfId="16082"/>
    <cellStyle name="Normal 4 2 12 10 2" xfId="32229"/>
    <cellStyle name="Normal 4 2 12 11" xfId="20587"/>
    <cellStyle name="Normal 4 2 12 12" xfId="22600"/>
    <cellStyle name="Normal 4 2 12 2" xfId="3110"/>
    <cellStyle name="Normal 4 2 12 2 2" xfId="16084"/>
    <cellStyle name="Normal 4 2 12 2 2 2" xfId="32231"/>
    <cellStyle name="Normal 4 2 12 2 3" xfId="16083"/>
    <cellStyle name="Normal 4 2 12 2 3 2" xfId="32230"/>
    <cellStyle name="Normal 4 2 12 2 4" xfId="24034"/>
    <cellStyle name="Normal 4 2 12 3" xfId="4457"/>
    <cellStyle name="Normal 4 2 12 3 2" xfId="16086"/>
    <cellStyle name="Normal 4 2 12 3 2 2" xfId="32233"/>
    <cellStyle name="Normal 4 2 12 3 3" xfId="16085"/>
    <cellStyle name="Normal 4 2 12 3 3 2" xfId="32232"/>
    <cellStyle name="Normal 4 2 12 3 4" xfId="25355"/>
    <cellStyle name="Normal 4 2 12 4" xfId="16087"/>
    <cellStyle name="Normal 4 2 12 4 2" xfId="32234"/>
    <cellStyle name="Normal 4 2 12 5" xfId="16088"/>
    <cellStyle name="Normal 4 2 12 5 2" xfId="32235"/>
    <cellStyle name="Normal 4 2 12 6" xfId="16089"/>
    <cellStyle name="Normal 4 2 12 6 2" xfId="32236"/>
    <cellStyle name="Normal 4 2 12 7" xfId="16090"/>
    <cellStyle name="Normal 4 2 12 7 2" xfId="32237"/>
    <cellStyle name="Normal 4 2 12 8" xfId="16091"/>
    <cellStyle name="Normal 4 2 12 8 2" xfId="32238"/>
    <cellStyle name="Normal 4 2 12 9" xfId="16092"/>
    <cellStyle name="Normal 4 2 12 9 2" xfId="32239"/>
    <cellStyle name="Normal 4 2 13" xfId="3105"/>
    <cellStyle name="Normal 4 2 13 2" xfId="16094"/>
    <cellStyle name="Normal 4 2 13 2 2" xfId="32241"/>
    <cellStyle name="Normal 4 2 13 3" xfId="16093"/>
    <cellStyle name="Normal 4 2 13 3 2" xfId="32240"/>
    <cellStyle name="Normal 4 2 13 4" xfId="24029"/>
    <cellStyle name="Normal 4 2 14" xfId="4452"/>
    <cellStyle name="Normal 4 2 14 2" xfId="16096"/>
    <cellStyle name="Normal 4 2 14 2 2" xfId="32243"/>
    <cellStyle name="Normal 4 2 14 3" xfId="16095"/>
    <cellStyle name="Normal 4 2 14 3 2" xfId="32242"/>
    <cellStyle name="Normal 4 2 14 4" xfId="25350"/>
    <cellStyle name="Normal 4 2 15" xfId="16097"/>
    <cellStyle name="Normal 4 2 15 2" xfId="32244"/>
    <cellStyle name="Normal 4 2 16" xfId="16098"/>
    <cellStyle name="Normal 4 2 16 2" xfId="32245"/>
    <cellStyle name="Normal 4 2 17" xfId="16099"/>
    <cellStyle name="Normal 4 2 17 2" xfId="32246"/>
    <cellStyle name="Normal 4 2 18" xfId="16100"/>
    <cellStyle name="Normal 4 2 18 2" xfId="32247"/>
    <cellStyle name="Normal 4 2 19" xfId="16101"/>
    <cellStyle name="Normal 4 2 19 2" xfId="32248"/>
    <cellStyle name="Normal 4 2 2" xfId="254"/>
    <cellStyle name="Normal 4 2 2 10" xfId="1670"/>
    <cellStyle name="Normal 4 2 2 10 10" xfId="16103"/>
    <cellStyle name="Normal 4 2 2 10 10 2" xfId="32250"/>
    <cellStyle name="Normal 4 2 2 10 11" xfId="20605"/>
    <cellStyle name="Normal 4 2 2 10 12" xfId="22601"/>
    <cellStyle name="Normal 4 2 2 10 2" xfId="3112"/>
    <cellStyle name="Normal 4 2 2 10 2 2" xfId="16105"/>
    <cellStyle name="Normal 4 2 2 10 2 2 2" xfId="32252"/>
    <cellStyle name="Normal 4 2 2 10 2 3" xfId="16104"/>
    <cellStyle name="Normal 4 2 2 10 2 3 2" xfId="32251"/>
    <cellStyle name="Normal 4 2 2 10 2 4" xfId="24036"/>
    <cellStyle name="Normal 4 2 2 10 3" xfId="4459"/>
    <cellStyle name="Normal 4 2 2 10 3 2" xfId="16107"/>
    <cellStyle name="Normal 4 2 2 10 3 2 2" xfId="32254"/>
    <cellStyle name="Normal 4 2 2 10 3 3" xfId="16106"/>
    <cellStyle name="Normal 4 2 2 10 3 3 2" xfId="32253"/>
    <cellStyle name="Normal 4 2 2 10 3 4" xfId="25357"/>
    <cellStyle name="Normal 4 2 2 10 4" xfId="16108"/>
    <cellStyle name="Normal 4 2 2 10 4 2" xfId="32255"/>
    <cellStyle name="Normal 4 2 2 10 5" xfId="16109"/>
    <cellStyle name="Normal 4 2 2 10 5 2" xfId="32256"/>
    <cellStyle name="Normal 4 2 2 10 6" xfId="16110"/>
    <cellStyle name="Normal 4 2 2 10 6 2" xfId="32257"/>
    <cellStyle name="Normal 4 2 2 10 7" xfId="16111"/>
    <cellStyle name="Normal 4 2 2 10 7 2" xfId="32258"/>
    <cellStyle name="Normal 4 2 2 10 8" xfId="16112"/>
    <cellStyle name="Normal 4 2 2 10 8 2" xfId="32259"/>
    <cellStyle name="Normal 4 2 2 10 9" xfId="16113"/>
    <cellStyle name="Normal 4 2 2 10 9 2" xfId="32260"/>
    <cellStyle name="Normal 4 2 2 11" xfId="3111"/>
    <cellStyle name="Normal 4 2 2 11 10" xfId="16114"/>
    <cellStyle name="Normal 4 2 2 11 10 2" xfId="32261"/>
    <cellStyle name="Normal 4 2 2 11 11" xfId="24035"/>
    <cellStyle name="Normal 4 2 2 11 2" xfId="16115"/>
    <cellStyle name="Normal 4 2 2 11 2 2" xfId="16116"/>
    <cellStyle name="Normal 4 2 2 11 2 2 2" xfId="32263"/>
    <cellStyle name="Normal 4 2 2 11 2 3" xfId="32262"/>
    <cellStyle name="Normal 4 2 2 11 3" xfId="16117"/>
    <cellStyle name="Normal 4 2 2 11 3 2" xfId="16118"/>
    <cellStyle name="Normal 4 2 2 11 3 2 2" xfId="32265"/>
    <cellStyle name="Normal 4 2 2 11 3 3" xfId="32264"/>
    <cellStyle name="Normal 4 2 2 11 4" xfId="16119"/>
    <cellStyle name="Normal 4 2 2 11 4 2" xfId="32266"/>
    <cellStyle name="Normal 4 2 2 11 5" xfId="16120"/>
    <cellStyle name="Normal 4 2 2 11 5 2" xfId="32267"/>
    <cellStyle name="Normal 4 2 2 11 6" xfId="16121"/>
    <cellStyle name="Normal 4 2 2 11 6 2" xfId="32268"/>
    <cellStyle name="Normal 4 2 2 11 7" xfId="16122"/>
    <cellStyle name="Normal 4 2 2 11 7 2" xfId="32269"/>
    <cellStyle name="Normal 4 2 2 11 8" xfId="16123"/>
    <cellStyle name="Normal 4 2 2 11 8 2" xfId="32270"/>
    <cellStyle name="Normal 4 2 2 11 9" xfId="16124"/>
    <cellStyle name="Normal 4 2 2 11 9 2" xfId="32271"/>
    <cellStyle name="Normal 4 2 2 12" xfId="4458"/>
    <cellStyle name="Normal 4 2 2 12 2" xfId="16126"/>
    <cellStyle name="Normal 4 2 2 12 2 2" xfId="32273"/>
    <cellStyle name="Normal 4 2 2 12 3" xfId="16125"/>
    <cellStyle name="Normal 4 2 2 12 3 2" xfId="32272"/>
    <cellStyle name="Normal 4 2 2 12 4" xfId="25356"/>
    <cellStyle name="Normal 4 2 2 13" xfId="16127"/>
    <cellStyle name="Normal 4 2 2 13 2" xfId="16128"/>
    <cellStyle name="Normal 4 2 2 13 2 2" xfId="32275"/>
    <cellStyle name="Normal 4 2 2 13 3" xfId="32274"/>
    <cellStyle name="Normal 4 2 2 14" xfId="16129"/>
    <cellStyle name="Normal 4 2 2 14 2" xfId="32276"/>
    <cellStyle name="Normal 4 2 2 15" xfId="16130"/>
    <cellStyle name="Normal 4 2 2 15 2" xfId="32277"/>
    <cellStyle name="Normal 4 2 2 16" xfId="16131"/>
    <cellStyle name="Normal 4 2 2 16 2" xfId="32278"/>
    <cellStyle name="Normal 4 2 2 17" xfId="16132"/>
    <cellStyle name="Normal 4 2 2 17 2" xfId="32279"/>
    <cellStyle name="Normal 4 2 2 18" xfId="16133"/>
    <cellStyle name="Normal 4 2 2 18 2" xfId="32280"/>
    <cellStyle name="Normal 4 2 2 19" xfId="16134"/>
    <cellStyle name="Normal 4 2 2 19 2" xfId="32281"/>
    <cellStyle name="Normal 4 2 2 2" xfId="276"/>
    <cellStyle name="Normal 4 2 2 2 10" xfId="4460"/>
    <cellStyle name="Normal 4 2 2 2 10 10" xfId="16136"/>
    <cellStyle name="Normal 4 2 2 2 10 10 2" xfId="32283"/>
    <cellStyle name="Normal 4 2 2 2 10 11" xfId="25358"/>
    <cellStyle name="Normal 4 2 2 2 10 2" xfId="16137"/>
    <cellStyle name="Normal 4 2 2 2 10 2 2" xfId="16138"/>
    <cellStyle name="Normal 4 2 2 2 10 2 2 2" xfId="32285"/>
    <cellStyle name="Normal 4 2 2 2 10 2 3" xfId="32284"/>
    <cellStyle name="Normal 4 2 2 2 10 3" xfId="16139"/>
    <cellStyle name="Normal 4 2 2 2 10 3 2" xfId="16140"/>
    <cellStyle name="Normal 4 2 2 2 10 3 2 2" xfId="32287"/>
    <cellStyle name="Normal 4 2 2 2 10 3 3" xfId="32286"/>
    <cellStyle name="Normal 4 2 2 2 10 4" xfId="16141"/>
    <cellStyle name="Normal 4 2 2 2 10 4 2" xfId="32288"/>
    <cellStyle name="Normal 4 2 2 2 10 5" xfId="16142"/>
    <cellStyle name="Normal 4 2 2 2 10 5 2" xfId="32289"/>
    <cellStyle name="Normal 4 2 2 2 10 6" xfId="16143"/>
    <cellStyle name="Normal 4 2 2 2 10 6 2" xfId="32290"/>
    <cellStyle name="Normal 4 2 2 2 10 7" xfId="16144"/>
    <cellStyle name="Normal 4 2 2 2 10 7 2" xfId="32291"/>
    <cellStyle name="Normal 4 2 2 2 10 8" xfId="16145"/>
    <cellStyle name="Normal 4 2 2 2 10 8 2" xfId="32292"/>
    <cellStyle name="Normal 4 2 2 2 10 9" xfId="16146"/>
    <cellStyle name="Normal 4 2 2 2 10 9 2" xfId="32293"/>
    <cellStyle name="Normal 4 2 2 2 11" xfId="16147"/>
    <cellStyle name="Normal 4 2 2 2 11 2" xfId="16148"/>
    <cellStyle name="Normal 4 2 2 2 11 2 2" xfId="32295"/>
    <cellStyle name="Normal 4 2 2 2 11 3" xfId="32294"/>
    <cellStyle name="Normal 4 2 2 2 12" xfId="16149"/>
    <cellStyle name="Normal 4 2 2 2 12 2" xfId="16150"/>
    <cellStyle name="Normal 4 2 2 2 12 2 2" xfId="32297"/>
    <cellStyle name="Normal 4 2 2 2 12 3" xfId="32296"/>
    <cellStyle name="Normal 4 2 2 2 13" xfId="16151"/>
    <cellStyle name="Normal 4 2 2 2 13 2" xfId="32298"/>
    <cellStyle name="Normal 4 2 2 2 14" xfId="16152"/>
    <cellStyle name="Normal 4 2 2 2 14 2" xfId="32299"/>
    <cellStyle name="Normal 4 2 2 2 15" xfId="16153"/>
    <cellStyle name="Normal 4 2 2 2 15 2" xfId="32300"/>
    <cellStyle name="Normal 4 2 2 2 16" xfId="16154"/>
    <cellStyle name="Normal 4 2 2 2 16 2" xfId="32301"/>
    <cellStyle name="Normal 4 2 2 2 17" xfId="16155"/>
    <cellStyle name="Normal 4 2 2 2 17 2" xfId="32302"/>
    <cellStyle name="Normal 4 2 2 2 18" xfId="16156"/>
    <cellStyle name="Normal 4 2 2 2 18 2" xfId="32303"/>
    <cellStyle name="Normal 4 2 2 2 19" xfId="16135"/>
    <cellStyle name="Normal 4 2 2 2 19 2" xfId="32282"/>
    <cellStyle name="Normal 4 2 2 2 2" xfId="528"/>
    <cellStyle name="Normal 4 2 2 2 2 10" xfId="16158"/>
    <cellStyle name="Normal 4 2 2 2 2 10 2" xfId="32305"/>
    <cellStyle name="Normal 4 2 2 2 2 11" xfId="16157"/>
    <cellStyle name="Normal 4 2 2 2 2 11 2" xfId="32304"/>
    <cellStyle name="Normal 4 2 2 2 2 12" xfId="20018"/>
    <cellStyle name="Normal 4 2 2 2 2 12 2" xfId="36068"/>
    <cellStyle name="Normal 4 2 2 2 2 13" xfId="21514"/>
    <cellStyle name="Normal 4 2 2 2 2 2" xfId="1671"/>
    <cellStyle name="Normal 4 2 2 2 2 2 10" xfId="16159"/>
    <cellStyle name="Normal 4 2 2 2 2 2 10 2" xfId="32306"/>
    <cellStyle name="Normal 4 2 2 2 2 2 11" xfId="20766"/>
    <cellStyle name="Normal 4 2 2 2 2 2 12" xfId="22602"/>
    <cellStyle name="Normal 4 2 2 2 2 2 2" xfId="3115"/>
    <cellStyle name="Normal 4 2 2 2 2 2 2 2" xfId="16161"/>
    <cellStyle name="Normal 4 2 2 2 2 2 2 2 2" xfId="32308"/>
    <cellStyle name="Normal 4 2 2 2 2 2 2 3" xfId="16160"/>
    <cellStyle name="Normal 4 2 2 2 2 2 2 3 2" xfId="32307"/>
    <cellStyle name="Normal 4 2 2 2 2 2 2 4" xfId="24039"/>
    <cellStyle name="Normal 4 2 2 2 2 2 3" xfId="4462"/>
    <cellStyle name="Normal 4 2 2 2 2 2 3 2" xfId="16163"/>
    <cellStyle name="Normal 4 2 2 2 2 2 3 2 2" xfId="32310"/>
    <cellStyle name="Normal 4 2 2 2 2 2 3 3" xfId="16162"/>
    <cellStyle name="Normal 4 2 2 2 2 2 3 3 2" xfId="32309"/>
    <cellStyle name="Normal 4 2 2 2 2 2 3 4" xfId="25360"/>
    <cellStyle name="Normal 4 2 2 2 2 2 4" xfId="16164"/>
    <cellStyle name="Normal 4 2 2 2 2 2 4 2" xfId="32311"/>
    <cellStyle name="Normal 4 2 2 2 2 2 5" xfId="16165"/>
    <cellStyle name="Normal 4 2 2 2 2 2 5 2" xfId="32312"/>
    <cellStyle name="Normal 4 2 2 2 2 2 6" xfId="16166"/>
    <cellStyle name="Normal 4 2 2 2 2 2 6 2" xfId="32313"/>
    <cellStyle name="Normal 4 2 2 2 2 2 7" xfId="16167"/>
    <cellStyle name="Normal 4 2 2 2 2 2 7 2" xfId="32314"/>
    <cellStyle name="Normal 4 2 2 2 2 2 8" xfId="16168"/>
    <cellStyle name="Normal 4 2 2 2 2 2 8 2" xfId="32315"/>
    <cellStyle name="Normal 4 2 2 2 2 2 9" xfId="16169"/>
    <cellStyle name="Normal 4 2 2 2 2 2 9 2" xfId="32316"/>
    <cellStyle name="Normal 4 2 2 2 2 3" xfId="3114"/>
    <cellStyle name="Normal 4 2 2 2 2 3 2" xfId="16171"/>
    <cellStyle name="Normal 4 2 2 2 2 3 2 2" xfId="32318"/>
    <cellStyle name="Normal 4 2 2 2 2 3 3" xfId="16170"/>
    <cellStyle name="Normal 4 2 2 2 2 3 3 2" xfId="32317"/>
    <cellStyle name="Normal 4 2 2 2 2 3 4" xfId="24038"/>
    <cellStyle name="Normal 4 2 2 2 2 4" xfId="4461"/>
    <cellStyle name="Normal 4 2 2 2 2 4 2" xfId="16173"/>
    <cellStyle name="Normal 4 2 2 2 2 4 2 2" xfId="32320"/>
    <cellStyle name="Normal 4 2 2 2 2 4 3" xfId="16172"/>
    <cellStyle name="Normal 4 2 2 2 2 4 3 2" xfId="32319"/>
    <cellStyle name="Normal 4 2 2 2 2 4 4" xfId="25359"/>
    <cellStyle name="Normal 4 2 2 2 2 5" xfId="16174"/>
    <cellStyle name="Normal 4 2 2 2 2 5 2" xfId="32321"/>
    <cellStyle name="Normal 4 2 2 2 2 6" xfId="16175"/>
    <cellStyle name="Normal 4 2 2 2 2 6 2" xfId="32322"/>
    <cellStyle name="Normal 4 2 2 2 2 7" xfId="16176"/>
    <cellStyle name="Normal 4 2 2 2 2 7 2" xfId="32323"/>
    <cellStyle name="Normal 4 2 2 2 2 8" xfId="16177"/>
    <cellStyle name="Normal 4 2 2 2 2 8 2" xfId="32324"/>
    <cellStyle name="Normal 4 2 2 2 2 9" xfId="16178"/>
    <cellStyle name="Normal 4 2 2 2 2 9 2" xfId="32325"/>
    <cellStyle name="Normal 4 2 2 2 20" xfId="19877"/>
    <cellStyle name="Normal 4 2 2 2 20 2" xfId="35927"/>
    <cellStyle name="Normal 4 2 2 2 21" xfId="21373"/>
    <cellStyle name="Normal 4 2 2 2 3" xfId="651"/>
    <cellStyle name="Normal 4 2 2 2 3 10" xfId="16180"/>
    <cellStyle name="Normal 4 2 2 2 3 10 2" xfId="32327"/>
    <cellStyle name="Normal 4 2 2 2 3 11" xfId="16179"/>
    <cellStyle name="Normal 4 2 2 2 3 11 2" xfId="32326"/>
    <cellStyle name="Normal 4 2 2 2 3 12" xfId="20129"/>
    <cellStyle name="Normal 4 2 2 2 3 12 2" xfId="36179"/>
    <cellStyle name="Normal 4 2 2 2 3 13" xfId="21625"/>
    <cellStyle name="Normal 4 2 2 2 3 2" xfId="1672"/>
    <cellStyle name="Normal 4 2 2 2 3 2 10" xfId="16181"/>
    <cellStyle name="Normal 4 2 2 2 3 2 10 2" xfId="32328"/>
    <cellStyle name="Normal 4 2 2 2 3 2 11" xfId="20877"/>
    <cellStyle name="Normal 4 2 2 2 3 2 12" xfId="22603"/>
    <cellStyle name="Normal 4 2 2 2 3 2 2" xfId="3117"/>
    <cellStyle name="Normal 4 2 2 2 3 2 2 2" xfId="16183"/>
    <cellStyle name="Normal 4 2 2 2 3 2 2 2 2" xfId="32330"/>
    <cellStyle name="Normal 4 2 2 2 3 2 2 3" xfId="16182"/>
    <cellStyle name="Normal 4 2 2 2 3 2 2 3 2" xfId="32329"/>
    <cellStyle name="Normal 4 2 2 2 3 2 2 4" xfId="24041"/>
    <cellStyle name="Normal 4 2 2 2 3 2 3" xfId="4464"/>
    <cellStyle name="Normal 4 2 2 2 3 2 3 2" xfId="16185"/>
    <cellStyle name="Normal 4 2 2 2 3 2 3 2 2" xfId="32332"/>
    <cellStyle name="Normal 4 2 2 2 3 2 3 3" xfId="16184"/>
    <cellStyle name="Normal 4 2 2 2 3 2 3 3 2" xfId="32331"/>
    <cellStyle name="Normal 4 2 2 2 3 2 3 4" xfId="25362"/>
    <cellStyle name="Normal 4 2 2 2 3 2 4" xfId="16186"/>
    <cellStyle name="Normal 4 2 2 2 3 2 4 2" xfId="32333"/>
    <cellStyle name="Normal 4 2 2 2 3 2 5" xfId="16187"/>
    <cellStyle name="Normal 4 2 2 2 3 2 5 2" xfId="32334"/>
    <cellStyle name="Normal 4 2 2 2 3 2 6" xfId="16188"/>
    <cellStyle name="Normal 4 2 2 2 3 2 6 2" xfId="32335"/>
    <cellStyle name="Normal 4 2 2 2 3 2 7" xfId="16189"/>
    <cellStyle name="Normal 4 2 2 2 3 2 7 2" xfId="32336"/>
    <cellStyle name="Normal 4 2 2 2 3 2 8" xfId="16190"/>
    <cellStyle name="Normal 4 2 2 2 3 2 8 2" xfId="32337"/>
    <cellStyle name="Normal 4 2 2 2 3 2 9" xfId="16191"/>
    <cellStyle name="Normal 4 2 2 2 3 2 9 2" xfId="32338"/>
    <cellStyle name="Normal 4 2 2 2 3 3" xfId="3116"/>
    <cellStyle name="Normal 4 2 2 2 3 3 2" xfId="16193"/>
    <cellStyle name="Normal 4 2 2 2 3 3 2 2" xfId="32340"/>
    <cellStyle name="Normal 4 2 2 2 3 3 3" xfId="16192"/>
    <cellStyle name="Normal 4 2 2 2 3 3 3 2" xfId="32339"/>
    <cellStyle name="Normal 4 2 2 2 3 3 4" xfId="24040"/>
    <cellStyle name="Normal 4 2 2 2 3 4" xfId="4463"/>
    <cellStyle name="Normal 4 2 2 2 3 4 2" xfId="16195"/>
    <cellStyle name="Normal 4 2 2 2 3 4 2 2" xfId="32342"/>
    <cellStyle name="Normal 4 2 2 2 3 4 3" xfId="16194"/>
    <cellStyle name="Normal 4 2 2 2 3 4 3 2" xfId="32341"/>
    <cellStyle name="Normal 4 2 2 2 3 4 4" xfId="25361"/>
    <cellStyle name="Normal 4 2 2 2 3 5" xfId="16196"/>
    <cellStyle name="Normal 4 2 2 2 3 5 2" xfId="32343"/>
    <cellStyle name="Normal 4 2 2 2 3 6" xfId="16197"/>
    <cellStyle name="Normal 4 2 2 2 3 6 2" xfId="32344"/>
    <cellStyle name="Normal 4 2 2 2 3 7" xfId="16198"/>
    <cellStyle name="Normal 4 2 2 2 3 7 2" xfId="32345"/>
    <cellStyle name="Normal 4 2 2 2 3 8" xfId="16199"/>
    <cellStyle name="Normal 4 2 2 2 3 8 2" xfId="32346"/>
    <cellStyle name="Normal 4 2 2 2 3 9" xfId="16200"/>
    <cellStyle name="Normal 4 2 2 2 3 9 2" xfId="32347"/>
    <cellStyle name="Normal 4 2 2 2 4" xfId="773"/>
    <cellStyle name="Normal 4 2 2 2 4 10" xfId="16202"/>
    <cellStyle name="Normal 4 2 2 2 4 10 2" xfId="32349"/>
    <cellStyle name="Normal 4 2 2 2 4 11" xfId="16201"/>
    <cellStyle name="Normal 4 2 2 2 4 11 2" xfId="32348"/>
    <cellStyle name="Normal 4 2 2 2 4 12" xfId="20243"/>
    <cellStyle name="Normal 4 2 2 2 4 12 2" xfId="36293"/>
    <cellStyle name="Normal 4 2 2 2 4 13" xfId="21739"/>
    <cellStyle name="Normal 4 2 2 2 4 2" xfId="1673"/>
    <cellStyle name="Normal 4 2 2 2 4 2 10" xfId="16203"/>
    <cellStyle name="Normal 4 2 2 2 4 2 10 2" xfId="32350"/>
    <cellStyle name="Normal 4 2 2 2 4 2 11" xfId="20991"/>
    <cellStyle name="Normal 4 2 2 2 4 2 12" xfId="22604"/>
    <cellStyle name="Normal 4 2 2 2 4 2 2" xfId="3119"/>
    <cellStyle name="Normal 4 2 2 2 4 2 2 2" xfId="16205"/>
    <cellStyle name="Normal 4 2 2 2 4 2 2 2 2" xfId="32352"/>
    <cellStyle name="Normal 4 2 2 2 4 2 2 3" xfId="16204"/>
    <cellStyle name="Normal 4 2 2 2 4 2 2 3 2" xfId="32351"/>
    <cellStyle name="Normal 4 2 2 2 4 2 2 4" xfId="24043"/>
    <cellStyle name="Normal 4 2 2 2 4 2 3" xfId="4466"/>
    <cellStyle name="Normal 4 2 2 2 4 2 3 2" xfId="16207"/>
    <cellStyle name="Normal 4 2 2 2 4 2 3 2 2" xfId="32354"/>
    <cellStyle name="Normal 4 2 2 2 4 2 3 3" xfId="16206"/>
    <cellStyle name="Normal 4 2 2 2 4 2 3 3 2" xfId="32353"/>
    <cellStyle name="Normal 4 2 2 2 4 2 3 4" xfId="25364"/>
    <cellStyle name="Normal 4 2 2 2 4 2 4" xfId="16208"/>
    <cellStyle name="Normal 4 2 2 2 4 2 4 2" xfId="32355"/>
    <cellStyle name="Normal 4 2 2 2 4 2 5" xfId="16209"/>
    <cellStyle name="Normal 4 2 2 2 4 2 5 2" xfId="32356"/>
    <cellStyle name="Normal 4 2 2 2 4 2 6" xfId="16210"/>
    <cellStyle name="Normal 4 2 2 2 4 2 6 2" xfId="32357"/>
    <cellStyle name="Normal 4 2 2 2 4 2 7" xfId="16211"/>
    <cellStyle name="Normal 4 2 2 2 4 2 7 2" xfId="32358"/>
    <cellStyle name="Normal 4 2 2 2 4 2 8" xfId="16212"/>
    <cellStyle name="Normal 4 2 2 2 4 2 8 2" xfId="32359"/>
    <cellStyle name="Normal 4 2 2 2 4 2 9" xfId="16213"/>
    <cellStyle name="Normal 4 2 2 2 4 2 9 2" xfId="32360"/>
    <cellStyle name="Normal 4 2 2 2 4 3" xfId="3118"/>
    <cellStyle name="Normal 4 2 2 2 4 3 2" xfId="16215"/>
    <cellStyle name="Normal 4 2 2 2 4 3 2 2" xfId="32362"/>
    <cellStyle name="Normal 4 2 2 2 4 3 3" xfId="16214"/>
    <cellStyle name="Normal 4 2 2 2 4 3 3 2" xfId="32361"/>
    <cellStyle name="Normal 4 2 2 2 4 3 4" xfId="24042"/>
    <cellStyle name="Normal 4 2 2 2 4 4" xfId="4465"/>
    <cellStyle name="Normal 4 2 2 2 4 4 2" xfId="16217"/>
    <cellStyle name="Normal 4 2 2 2 4 4 2 2" xfId="32364"/>
    <cellStyle name="Normal 4 2 2 2 4 4 3" xfId="16216"/>
    <cellStyle name="Normal 4 2 2 2 4 4 3 2" xfId="32363"/>
    <cellStyle name="Normal 4 2 2 2 4 4 4" xfId="25363"/>
    <cellStyle name="Normal 4 2 2 2 4 5" xfId="16218"/>
    <cellStyle name="Normal 4 2 2 2 4 5 2" xfId="32365"/>
    <cellStyle name="Normal 4 2 2 2 4 6" xfId="16219"/>
    <cellStyle name="Normal 4 2 2 2 4 6 2" xfId="32366"/>
    <cellStyle name="Normal 4 2 2 2 4 7" xfId="16220"/>
    <cellStyle name="Normal 4 2 2 2 4 7 2" xfId="32367"/>
    <cellStyle name="Normal 4 2 2 2 4 8" xfId="16221"/>
    <cellStyle name="Normal 4 2 2 2 4 8 2" xfId="32368"/>
    <cellStyle name="Normal 4 2 2 2 4 9" xfId="16222"/>
    <cellStyle name="Normal 4 2 2 2 4 9 2" xfId="32369"/>
    <cellStyle name="Normal 4 2 2 2 5" xfId="892"/>
    <cellStyle name="Normal 4 2 2 2 5 10" xfId="16224"/>
    <cellStyle name="Normal 4 2 2 2 5 10 2" xfId="32371"/>
    <cellStyle name="Normal 4 2 2 2 5 11" xfId="16223"/>
    <cellStyle name="Normal 4 2 2 2 5 11 2" xfId="32370"/>
    <cellStyle name="Normal 4 2 2 2 5 12" xfId="20355"/>
    <cellStyle name="Normal 4 2 2 2 5 12 2" xfId="36405"/>
    <cellStyle name="Normal 4 2 2 2 5 13" xfId="21851"/>
    <cellStyle name="Normal 4 2 2 2 5 2" xfId="1674"/>
    <cellStyle name="Normal 4 2 2 2 5 2 10" xfId="16225"/>
    <cellStyle name="Normal 4 2 2 2 5 2 10 2" xfId="32372"/>
    <cellStyle name="Normal 4 2 2 2 5 2 11" xfId="21103"/>
    <cellStyle name="Normal 4 2 2 2 5 2 12" xfId="22605"/>
    <cellStyle name="Normal 4 2 2 2 5 2 2" xfId="3121"/>
    <cellStyle name="Normal 4 2 2 2 5 2 2 2" xfId="16227"/>
    <cellStyle name="Normal 4 2 2 2 5 2 2 2 2" xfId="32374"/>
    <cellStyle name="Normal 4 2 2 2 5 2 2 3" xfId="16226"/>
    <cellStyle name="Normal 4 2 2 2 5 2 2 3 2" xfId="32373"/>
    <cellStyle name="Normal 4 2 2 2 5 2 2 4" xfId="24045"/>
    <cellStyle name="Normal 4 2 2 2 5 2 3" xfId="4468"/>
    <cellStyle name="Normal 4 2 2 2 5 2 3 2" xfId="16229"/>
    <cellStyle name="Normal 4 2 2 2 5 2 3 2 2" xfId="32376"/>
    <cellStyle name="Normal 4 2 2 2 5 2 3 3" xfId="16228"/>
    <cellStyle name="Normal 4 2 2 2 5 2 3 3 2" xfId="32375"/>
    <cellStyle name="Normal 4 2 2 2 5 2 3 4" xfId="25366"/>
    <cellStyle name="Normal 4 2 2 2 5 2 4" xfId="16230"/>
    <cellStyle name="Normal 4 2 2 2 5 2 4 2" xfId="32377"/>
    <cellStyle name="Normal 4 2 2 2 5 2 5" xfId="16231"/>
    <cellStyle name="Normal 4 2 2 2 5 2 5 2" xfId="32378"/>
    <cellStyle name="Normal 4 2 2 2 5 2 6" xfId="16232"/>
    <cellStyle name="Normal 4 2 2 2 5 2 6 2" xfId="32379"/>
    <cellStyle name="Normal 4 2 2 2 5 2 7" xfId="16233"/>
    <cellStyle name="Normal 4 2 2 2 5 2 7 2" xfId="32380"/>
    <cellStyle name="Normal 4 2 2 2 5 2 8" xfId="16234"/>
    <cellStyle name="Normal 4 2 2 2 5 2 8 2" xfId="32381"/>
    <cellStyle name="Normal 4 2 2 2 5 2 9" xfId="16235"/>
    <cellStyle name="Normal 4 2 2 2 5 2 9 2" xfId="32382"/>
    <cellStyle name="Normal 4 2 2 2 5 3" xfId="3120"/>
    <cellStyle name="Normal 4 2 2 2 5 3 2" xfId="16237"/>
    <cellStyle name="Normal 4 2 2 2 5 3 2 2" xfId="32384"/>
    <cellStyle name="Normal 4 2 2 2 5 3 3" xfId="16236"/>
    <cellStyle name="Normal 4 2 2 2 5 3 3 2" xfId="32383"/>
    <cellStyle name="Normal 4 2 2 2 5 3 4" xfId="24044"/>
    <cellStyle name="Normal 4 2 2 2 5 4" xfId="4467"/>
    <cellStyle name="Normal 4 2 2 2 5 4 2" xfId="16239"/>
    <cellStyle name="Normal 4 2 2 2 5 4 2 2" xfId="32386"/>
    <cellStyle name="Normal 4 2 2 2 5 4 3" xfId="16238"/>
    <cellStyle name="Normal 4 2 2 2 5 4 3 2" xfId="32385"/>
    <cellStyle name="Normal 4 2 2 2 5 4 4" xfId="25365"/>
    <cellStyle name="Normal 4 2 2 2 5 5" xfId="16240"/>
    <cellStyle name="Normal 4 2 2 2 5 5 2" xfId="32387"/>
    <cellStyle name="Normal 4 2 2 2 5 6" xfId="16241"/>
    <cellStyle name="Normal 4 2 2 2 5 6 2" xfId="32388"/>
    <cellStyle name="Normal 4 2 2 2 5 7" xfId="16242"/>
    <cellStyle name="Normal 4 2 2 2 5 7 2" xfId="32389"/>
    <cellStyle name="Normal 4 2 2 2 5 8" xfId="16243"/>
    <cellStyle name="Normal 4 2 2 2 5 8 2" xfId="32390"/>
    <cellStyle name="Normal 4 2 2 2 5 9" xfId="16244"/>
    <cellStyle name="Normal 4 2 2 2 5 9 2" xfId="32391"/>
    <cellStyle name="Normal 4 2 2 2 6" xfId="1010"/>
    <cellStyle name="Normal 4 2 2 2 6 10" xfId="16246"/>
    <cellStyle name="Normal 4 2 2 2 6 10 2" xfId="32393"/>
    <cellStyle name="Normal 4 2 2 2 6 11" xfId="16245"/>
    <cellStyle name="Normal 4 2 2 2 6 11 2" xfId="32392"/>
    <cellStyle name="Normal 4 2 2 2 6 12" xfId="20470"/>
    <cellStyle name="Normal 4 2 2 2 6 12 2" xfId="36520"/>
    <cellStyle name="Normal 4 2 2 2 6 13" xfId="21966"/>
    <cellStyle name="Normal 4 2 2 2 6 2" xfId="1675"/>
    <cellStyle name="Normal 4 2 2 2 6 2 10" xfId="16247"/>
    <cellStyle name="Normal 4 2 2 2 6 2 10 2" xfId="32394"/>
    <cellStyle name="Normal 4 2 2 2 6 2 11" xfId="21218"/>
    <cellStyle name="Normal 4 2 2 2 6 2 12" xfId="22606"/>
    <cellStyle name="Normal 4 2 2 2 6 2 2" xfId="3123"/>
    <cellStyle name="Normal 4 2 2 2 6 2 2 2" xfId="16249"/>
    <cellStyle name="Normal 4 2 2 2 6 2 2 2 2" xfId="32396"/>
    <cellStyle name="Normal 4 2 2 2 6 2 2 3" xfId="16248"/>
    <cellStyle name="Normal 4 2 2 2 6 2 2 3 2" xfId="32395"/>
    <cellStyle name="Normal 4 2 2 2 6 2 2 4" xfId="24047"/>
    <cellStyle name="Normal 4 2 2 2 6 2 3" xfId="4470"/>
    <cellStyle name="Normal 4 2 2 2 6 2 3 2" xfId="16251"/>
    <cellStyle name="Normal 4 2 2 2 6 2 3 2 2" xfId="32398"/>
    <cellStyle name="Normal 4 2 2 2 6 2 3 3" xfId="16250"/>
    <cellStyle name="Normal 4 2 2 2 6 2 3 3 2" xfId="32397"/>
    <cellStyle name="Normal 4 2 2 2 6 2 3 4" xfId="25368"/>
    <cellStyle name="Normal 4 2 2 2 6 2 4" xfId="16252"/>
    <cellStyle name="Normal 4 2 2 2 6 2 4 2" xfId="32399"/>
    <cellStyle name="Normal 4 2 2 2 6 2 5" xfId="16253"/>
    <cellStyle name="Normal 4 2 2 2 6 2 5 2" xfId="32400"/>
    <cellStyle name="Normal 4 2 2 2 6 2 6" xfId="16254"/>
    <cellStyle name="Normal 4 2 2 2 6 2 6 2" xfId="32401"/>
    <cellStyle name="Normal 4 2 2 2 6 2 7" xfId="16255"/>
    <cellStyle name="Normal 4 2 2 2 6 2 7 2" xfId="32402"/>
    <cellStyle name="Normal 4 2 2 2 6 2 8" xfId="16256"/>
    <cellStyle name="Normal 4 2 2 2 6 2 8 2" xfId="32403"/>
    <cellStyle name="Normal 4 2 2 2 6 2 9" xfId="16257"/>
    <cellStyle name="Normal 4 2 2 2 6 2 9 2" xfId="32404"/>
    <cellStyle name="Normal 4 2 2 2 6 3" xfId="3122"/>
    <cellStyle name="Normal 4 2 2 2 6 3 2" xfId="16259"/>
    <cellStyle name="Normal 4 2 2 2 6 3 2 2" xfId="32406"/>
    <cellStyle name="Normal 4 2 2 2 6 3 3" xfId="16258"/>
    <cellStyle name="Normal 4 2 2 2 6 3 3 2" xfId="32405"/>
    <cellStyle name="Normal 4 2 2 2 6 3 4" xfId="24046"/>
    <cellStyle name="Normal 4 2 2 2 6 4" xfId="4469"/>
    <cellStyle name="Normal 4 2 2 2 6 4 2" xfId="16261"/>
    <cellStyle name="Normal 4 2 2 2 6 4 2 2" xfId="32408"/>
    <cellStyle name="Normal 4 2 2 2 6 4 3" xfId="16260"/>
    <cellStyle name="Normal 4 2 2 2 6 4 3 2" xfId="32407"/>
    <cellStyle name="Normal 4 2 2 2 6 4 4" xfId="25367"/>
    <cellStyle name="Normal 4 2 2 2 6 5" xfId="16262"/>
    <cellStyle name="Normal 4 2 2 2 6 5 2" xfId="32409"/>
    <cellStyle name="Normal 4 2 2 2 6 6" xfId="16263"/>
    <cellStyle name="Normal 4 2 2 2 6 6 2" xfId="32410"/>
    <cellStyle name="Normal 4 2 2 2 6 7" xfId="16264"/>
    <cellStyle name="Normal 4 2 2 2 6 7 2" xfId="32411"/>
    <cellStyle name="Normal 4 2 2 2 6 8" xfId="16265"/>
    <cellStyle name="Normal 4 2 2 2 6 8 2" xfId="32412"/>
    <cellStyle name="Normal 4 2 2 2 6 9" xfId="16266"/>
    <cellStyle name="Normal 4 2 2 2 6 9 2" xfId="32413"/>
    <cellStyle name="Normal 4 2 2 2 7" xfId="383"/>
    <cellStyle name="Normal 4 2 2 2 7 10" xfId="16268"/>
    <cellStyle name="Normal 4 2 2 2 7 10 2" xfId="32415"/>
    <cellStyle name="Normal 4 2 2 2 7 11" xfId="16267"/>
    <cellStyle name="Normal 4 2 2 2 7 11 2" xfId="32414"/>
    <cellStyle name="Normal 4 2 2 2 7 12" xfId="19944"/>
    <cellStyle name="Normal 4 2 2 2 7 12 2" xfId="35994"/>
    <cellStyle name="Normal 4 2 2 2 7 13" xfId="21440"/>
    <cellStyle name="Normal 4 2 2 2 7 2" xfId="1113"/>
    <cellStyle name="Normal 4 2 2 2 7 2 10" xfId="16269"/>
    <cellStyle name="Normal 4 2 2 2 7 2 10 2" xfId="32416"/>
    <cellStyle name="Normal 4 2 2 2 7 2 11" xfId="20554"/>
    <cellStyle name="Normal 4 2 2 2 7 2 11 2" xfId="36604"/>
    <cellStyle name="Normal 4 2 2 2 7 2 12" xfId="22050"/>
    <cellStyle name="Normal 4 2 2 2 7 2 2" xfId="1676"/>
    <cellStyle name="Normal 4 2 2 2 7 2 2 2" xfId="3125"/>
    <cellStyle name="Normal 4 2 2 2 7 2 2 2 2" xfId="16271"/>
    <cellStyle name="Normal 4 2 2 2 7 2 2 2 2 2" xfId="32418"/>
    <cellStyle name="Normal 4 2 2 2 7 2 2 2 3" xfId="24049"/>
    <cellStyle name="Normal 4 2 2 2 7 2 2 3" xfId="4472"/>
    <cellStyle name="Normal 4 2 2 2 7 2 2 3 2" xfId="25370"/>
    <cellStyle name="Normal 4 2 2 2 7 2 2 4" xfId="16270"/>
    <cellStyle name="Normal 4 2 2 2 7 2 2 4 2" xfId="32417"/>
    <cellStyle name="Normal 4 2 2 2 7 2 2 5" xfId="21302"/>
    <cellStyle name="Normal 4 2 2 2 7 2 2 6" xfId="22607"/>
    <cellStyle name="Normal 4 2 2 2 7 2 3" xfId="1889"/>
    <cellStyle name="Normal 4 2 2 2 7 2 3 2" xfId="16273"/>
    <cellStyle name="Normal 4 2 2 2 7 2 3 2 2" xfId="32420"/>
    <cellStyle name="Normal 4 2 2 2 7 2 3 3" xfId="16272"/>
    <cellStyle name="Normal 4 2 2 2 7 2 3 3 2" xfId="32419"/>
    <cellStyle name="Normal 4 2 2 2 7 2 3 4" xfId="22820"/>
    <cellStyle name="Normal 4 2 2 2 7 2 4" xfId="3695"/>
    <cellStyle name="Normal 4 2 2 2 7 2 4 2" xfId="16274"/>
    <cellStyle name="Normal 4 2 2 2 7 2 4 2 2" xfId="32421"/>
    <cellStyle name="Normal 4 2 2 2 7 2 4 3" xfId="24600"/>
    <cellStyle name="Normal 4 2 2 2 7 2 5" xfId="16275"/>
    <cellStyle name="Normal 4 2 2 2 7 2 5 2" xfId="32422"/>
    <cellStyle name="Normal 4 2 2 2 7 2 6" xfId="16276"/>
    <cellStyle name="Normal 4 2 2 2 7 2 6 2" xfId="32423"/>
    <cellStyle name="Normal 4 2 2 2 7 2 7" xfId="16277"/>
    <cellStyle name="Normal 4 2 2 2 7 2 7 2" xfId="32424"/>
    <cellStyle name="Normal 4 2 2 2 7 2 8" xfId="16278"/>
    <cellStyle name="Normal 4 2 2 2 7 2 8 2" xfId="32425"/>
    <cellStyle name="Normal 4 2 2 2 7 2 9" xfId="16279"/>
    <cellStyle name="Normal 4 2 2 2 7 2 9 2" xfId="32426"/>
    <cellStyle name="Normal 4 2 2 2 7 3" xfId="1677"/>
    <cellStyle name="Normal 4 2 2 2 7 3 2" xfId="3126"/>
    <cellStyle name="Normal 4 2 2 2 7 3 2 2" xfId="16281"/>
    <cellStyle name="Normal 4 2 2 2 7 3 2 2 2" xfId="32428"/>
    <cellStyle name="Normal 4 2 2 2 7 3 2 3" xfId="24050"/>
    <cellStyle name="Normal 4 2 2 2 7 3 3" xfId="4473"/>
    <cellStyle name="Normal 4 2 2 2 7 3 3 2" xfId="25371"/>
    <cellStyle name="Normal 4 2 2 2 7 3 4" xfId="16280"/>
    <cellStyle name="Normal 4 2 2 2 7 3 4 2" xfId="32427"/>
    <cellStyle name="Normal 4 2 2 2 7 3 5" xfId="20692"/>
    <cellStyle name="Normal 4 2 2 2 7 3 6" xfId="22608"/>
    <cellStyle name="Normal 4 2 2 2 7 4" xfId="3124"/>
    <cellStyle name="Normal 4 2 2 2 7 4 2" xfId="16283"/>
    <cellStyle name="Normal 4 2 2 2 7 4 2 2" xfId="32430"/>
    <cellStyle name="Normal 4 2 2 2 7 4 3" xfId="16282"/>
    <cellStyle name="Normal 4 2 2 2 7 4 3 2" xfId="32429"/>
    <cellStyle name="Normal 4 2 2 2 7 4 4" xfId="24048"/>
    <cellStyle name="Normal 4 2 2 2 7 5" xfId="4471"/>
    <cellStyle name="Normal 4 2 2 2 7 5 2" xfId="16284"/>
    <cellStyle name="Normal 4 2 2 2 7 5 2 2" xfId="32431"/>
    <cellStyle name="Normal 4 2 2 2 7 5 3" xfId="25369"/>
    <cellStyle name="Normal 4 2 2 2 7 6" xfId="16285"/>
    <cellStyle name="Normal 4 2 2 2 7 6 2" xfId="32432"/>
    <cellStyle name="Normal 4 2 2 2 7 7" xfId="16286"/>
    <cellStyle name="Normal 4 2 2 2 7 7 2" xfId="32433"/>
    <cellStyle name="Normal 4 2 2 2 7 8" xfId="16287"/>
    <cellStyle name="Normal 4 2 2 2 7 8 2" xfId="32434"/>
    <cellStyle name="Normal 4 2 2 2 7 9" xfId="16288"/>
    <cellStyle name="Normal 4 2 2 2 7 9 2" xfId="32435"/>
    <cellStyle name="Normal 4 2 2 2 8" xfId="1678"/>
    <cellStyle name="Normal 4 2 2 2 8 10" xfId="16289"/>
    <cellStyle name="Normal 4 2 2 2 8 10 2" xfId="32436"/>
    <cellStyle name="Normal 4 2 2 2 8 11" xfId="20625"/>
    <cellStyle name="Normal 4 2 2 2 8 12" xfId="22609"/>
    <cellStyle name="Normal 4 2 2 2 8 2" xfId="3127"/>
    <cellStyle name="Normal 4 2 2 2 8 2 2" xfId="16291"/>
    <cellStyle name="Normal 4 2 2 2 8 2 2 2" xfId="32438"/>
    <cellStyle name="Normal 4 2 2 2 8 2 3" xfId="16290"/>
    <cellStyle name="Normal 4 2 2 2 8 2 3 2" xfId="32437"/>
    <cellStyle name="Normal 4 2 2 2 8 2 4" xfId="24051"/>
    <cellStyle name="Normal 4 2 2 2 8 3" xfId="4474"/>
    <cellStyle name="Normal 4 2 2 2 8 3 2" xfId="16293"/>
    <cellStyle name="Normal 4 2 2 2 8 3 2 2" xfId="32440"/>
    <cellStyle name="Normal 4 2 2 2 8 3 3" xfId="16292"/>
    <cellStyle name="Normal 4 2 2 2 8 3 3 2" xfId="32439"/>
    <cellStyle name="Normal 4 2 2 2 8 3 4" xfId="25372"/>
    <cellStyle name="Normal 4 2 2 2 8 4" xfId="16294"/>
    <cellStyle name="Normal 4 2 2 2 8 4 2" xfId="32441"/>
    <cellStyle name="Normal 4 2 2 2 8 5" xfId="16295"/>
    <cellStyle name="Normal 4 2 2 2 8 5 2" xfId="32442"/>
    <cellStyle name="Normal 4 2 2 2 8 6" xfId="16296"/>
    <cellStyle name="Normal 4 2 2 2 8 6 2" xfId="32443"/>
    <cellStyle name="Normal 4 2 2 2 8 7" xfId="16297"/>
    <cellStyle name="Normal 4 2 2 2 8 7 2" xfId="32444"/>
    <cellStyle name="Normal 4 2 2 2 8 8" xfId="16298"/>
    <cellStyle name="Normal 4 2 2 2 8 8 2" xfId="32445"/>
    <cellStyle name="Normal 4 2 2 2 8 9" xfId="16299"/>
    <cellStyle name="Normal 4 2 2 2 8 9 2" xfId="32446"/>
    <cellStyle name="Normal 4 2 2 2 9" xfId="3113"/>
    <cellStyle name="Normal 4 2 2 2 9 10" xfId="16300"/>
    <cellStyle name="Normal 4 2 2 2 9 10 2" xfId="32447"/>
    <cellStyle name="Normal 4 2 2 2 9 11" xfId="24037"/>
    <cellStyle name="Normal 4 2 2 2 9 2" xfId="16301"/>
    <cellStyle name="Normal 4 2 2 2 9 2 2" xfId="16302"/>
    <cellStyle name="Normal 4 2 2 2 9 2 2 2" xfId="32449"/>
    <cellStyle name="Normal 4 2 2 2 9 2 3" xfId="32448"/>
    <cellStyle name="Normal 4 2 2 2 9 3" xfId="16303"/>
    <cellStyle name="Normal 4 2 2 2 9 3 2" xfId="16304"/>
    <cellStyle name="Normal 4 2 2 2 9 3 2 2" xfId="32451"/>
    <cellStyle name="Normal 4 2 2 2 9 3 3" xfId="32450"/>
    <cellStyle name="Normal 4 2 2 2 9 4" xfId="16305"/>
    <cellStyle name="Normal 4 2 2 2 9 4 2" xfId="32452"/>
    <cellStyle name="Normal 4 2 2 2 9 5" xfId="16306"/>
    <cellStyle name="Normal 4 2 2 2 9 5 2" xfId="32453"/>
    <cellStyle name="Normal 4 2 2 2 9 6" xfId="16307"/>
    <cellStyle name="Normal 4 2 2 2 9 6 2" xfId="32454"/>
    <cellStyle name="Normal 4 2 2 2 9 7" xfId="16308"/>
    <cellStyle name="Normal 4 2 2 2 9 7 2" xfId="32455"/>
    <cellStyle name="Normal 4 2 2 2 9 8" xfId="16309"/>
    <cellStyle name="Normal 4 2 2 2 9 8 2" xfId="32456"/>
    <cellStyle name="Normal 4 2 2 2 9 9" xfId="16310"/>
    <cellStyle name="Normal 4 2 2 2 9 9 2" xfId="32457"/>
    <cellStyle name="Normal 4 2 2 20" xfId="16102"/>
    <cellStyle name="Normal 4 2 2 20 2" xfId="32249"/>
    <cellStyle name="Normal 4 2 2 21" xfId="19857"/>
    <cellStyle name="Normal 4 2 2 21 2" xfId="35907"/>
    <cellStyle name="Normal 4 2 2 22" xfId="21353"/>
    <cellStyle name="Normal 4 2 2 3" xfId="320"/>
    <cellStyle name="Normal 4 2 2 3 10" xfId="4475"/>
    <cellStyle name="Normal 4 2 2 3 10 2" xfId="16312"/>
    <cellStyle name="Normal 4 2 2 3 10 2 2" xfId="32459"/>
    <cellStyle name="Normal 4 2 2 3 10 3" xfId="25373"/>
    <cellStyle name="Normal 4 2 2 3 11" xfId="16311"/>
    <cellStyle name="Normal 4 2 2 3 11 2" xfId="32458"/>
    <cellStyle name="Normal 4 2 2 3 12" xfId="19920"/>
    <cellStyle name="Normal 4 2 2 3 12 2" xfId="35970"/>
    <cellStyle name="Normal 4 2 2 3 13" xfId="21416"/>
    <cellStyle name="Normal 4 2 2 3 2" xfId="572"/>
    <cellStyle name="Normal 4 2 2 3 2 10" xfId="16313"/>
    <cellStyle name="Normal 4 2 2 3 2 10 2" xfId="32460"/>
    <cellStyle name="Normal 4 2 2 3 2 11" xfId="20062"/>
    <cellStyle name="Normal 4 2 2 3 2 11 2" xfId="36112"/>
    <cellStyle name="Normal 4 2 2 3 2 12" xfId="21558"/>
    <cellStyle name="Normal 4 2 2 3 2 2" xfId="1679"/>
    <cellStyle name="Normal 4 2 2 3 2 2 2" xfId="3130"/>
    <cellStyle name="Normal 4 2 2 3 2 2 2 2" xfId="16315"/>
    <cellStyle name="Normal 4 2 2 3 2 2 2 2 2" xfId="32462"/>
    <cellStyle name="Normal 4 2 2 3 2 2 2 3" xfId="24054"/>
    <cellStyle name="Normal 4 2 2 3 2 2 3" xfId="4477"/>
    <cellStyle name="Normal 4 2 2 3 2 2 3 2" xfId="25375"/>
    <cellStyle name="Normal 4 2 2 3 2 2 4" xfId="16314"/>
    <cellStyle name="Normal 4 2 2 3 2 2 4 2" xfId="32461"/>
    <cellStyle name="Normal 4 2 2 3 2 2 5" xfId="20810"/>
    <cellStyle name="Normal 4 2 2 3 2 2 6" xfId="22610"/>
    <cellStyle name="Normal 4 2 2 3 2 3" xfId="3129"/>
    <cellStyle name="Normal 4 2 2 3 2 3 2" xfId="16317"/>
    <cellStyle name="Normal 4 2 2 3 2 3 2 2" xfId="32464"/>
    <cellStyle name="Normal 4 2 2 3 2 3 3" xfId="16316"/>
    <cellStyle name="Normal 4 2 2 3 2 3 3 2" xfId="32463"/>
    <cellStyle name="Normal 4 2 2 3 2 3 4" xfId="24053"/>
    <cellStyle name="Normal 4 2 2 3 2 4" xfId="4476"/>
    <cellStyle name="Normal 4 2 2 3 2 4 2" xfId="16318"/>
    <cellStyle name="Normal 4 2 2 3 2 4 2 2" xfId="32465"/>
    <cellStyle name="Normal 4 2 2 3 2 4 3" xfId="25374"/>
    <cellStyle name="Normal 4 2 2 3 2 5" xfId="16319"/>
    <cellStyle name="Normal 4 2 2 3 2 5 2" xfId="32466"/>
    <cellStyle name="Normal 4 2 2 3 2 6" xfId="16320"/>
    <cellStyle name="Normal 4 2 2 3 2 6 2" xfId="32467"/>
    <cellStyle name="Normal 4 2 2 3 2 7" xfId="16321"/>
    <cellStyle name="Normal 4 2 2 3 2 7 2" xfId="32468"/>
    <cellStyle name="Normal 4 2 2 3 2 8" xfId="16322"/>
    <cellStyle name="Normal 4 2 2 3 2 8 2" xfId="32469"/>
    <cellStyle name="Normal 4 2 2 3 2 9" xfId="16323"/>
    <cellStyle name="Normal 4 2 2 3 2 9 2" xfId="32470"/>
    <cellStyle name="Normal 4 2 2 3 3" xfId="694"/>
    <cellStyle name="Normal 4 2 2 3 3 2" xfId="1680"/>
    <cellStyle name="Normal 4 2 2 3 3 2 2" xfId="3132"/>
    <cellStyle name="Normal 4 2 2 3 3 2 2 2" xfId="24056"/>
    <cellStyle name="Normal 4 2 2 3 3 2 3" xfId="4479"/>
    <cellStyle name="Normal 4 2 2 3 3 2 3 2" xfId="25377"/>
    <cellStyle name="Normal 4 2 2 3 3 2 4" xfId="16325"/>
    <cellStyle name="Normal 4 2 2 3 3 2 4 2" xfId="32472"/>
    <cellStyle name="Normal 4 2 2 3 3 2 5" xfId="20920"/>
    <cellStyle name="Normal 4 2 2 3 3 2 6" xfId="22611"/>
    <cellStyle name="Normal 4 2 2 3 3 3" xfId="3131"/>
    <cellStyle name="Normal 4 2 2 3 3 3 2" xfId="16326"/>
    <cellStyle name="Normal 4 2 2 3 3 3 2 2" xfId="32473"/>
    <cellStyle name="Normal 4 2 2 3 3 3 3" xfId="24055"/>
    <cellStyle name="Normal 4 2 2 3 3 4" xfId="4478"/>
    <cellStyle name="Normal 4 2 2 3 3 4 2" xfId="25376"/>
    <cellStyle name="Normal 4 2 2 3 3 5" xfId="16324"/>
    <cellStyle name="Normal 4 2 2 3 3 5 2" xfId="32471"/>
    <cellStyle name="Normal 4 2 2 3 3 6" xfId="20172"/>
    <cellStyle name="Normal 4 2 2 3 3 6 2" xfId="36222"/>
    <cellStyle name="Normal 4 2 2 3 3 7" xfId="21668"/>
    <cellStyle name="Normal 4 2 2 3 4" xfId="817"/>
    <cellStyle name="Normal 4 2 2 3 4 2" xfId="1681"/>
    <cellStyle name="Normal 4 2 2 3 4 2 2" xfId="3134"/>
    <cellStyle name="Normal 4 2 2 3 4 2 2 2" xfId="24058"/>
    <cellStyle name="Normal 4 2 2 3 4 2 3" xfId="4481"/>
    <cellStyle name="Normal 4 2 2 3 4 2 3 2" xfId="25379"/>
    <cellStyle name="Normal 4 2 2 3 4 2 4" xfId="16328"/>
    <cellStyle name="Normal 4 2 2 3 4 2 4 2" xfId="32475"/>
    <cellStyle name="Normal 4 2 2 3 4 2 5" xfId="21034"/>
    <cellStyle name="Normal 4 2 2 3 4 2 6" xfId="22612"/>
    <cellStyle name="Normal 4 2 2 3 4 3" xfId="3133"/>
    <cellStyle name="Normal 4 2 2 3 4 3 2" xfId="16329"/>
    <cellStyle name="Normal 4 2 2 3 4 3 2 2" xfId="32476"/>
    <cellStyle name="Normal 4 2 2 3 4 3 3" xfId="24057"/>
    <cellStyle name="Normal 4 2 2 3 4 4" xfId="4480"/>
    <cellStyle name="Normal 4 2 2 3 4 4 2" xfId="25378"/>
    <cellStyle name="Normal 4 2 2 3 4 5" xfId="16327"/>
    <cellStyle name="Normal 4 2 2 3 4 5 2" xfId="32474"/>
    <cellStyle name="Normal 4 2 2 3 4 6" xfId="20286"/>
    <cellStyle name="Normal 4 2 2 3 4 6 2" xfId="36336"/>
    <cellStyle name="Normal 4 2 2 3 4 7" xfId="21782"/>
    <cellStyle name="Normal 4 2 2 3 5" xfId="935"/>
    <cellStyle name="Normal 4 2 2 3 5 2" xfId="1682"/>
    <cellStyle name="Normal 4 2 2 3 5 2 2" xfId="3136"/>
    <cellStyle name="Normal 4 2 2 3 5 2 2 2" xfId="24060"/>
    <cellStyle name="Normal 4 2 2 3 5 2 3" xfId="4483"/>
    <cellStyle name="Normal 4 2 2 3 5 2 3 2" xfId="25381"/>
    <cellStyle name="Normal 4 2 2 3 5 2 4" xfId="16331"/>
    <cellStyle name="Normal 4 2 2 3 5 2 4 2" xfId="32478"/>
    <cellStyle name="Normal 4 2 2 3 5 2 5" xfId="21146"/>
    <cellStyle name="Normal 4 2 2 3 5 2 6" xfId="22613"/>
    <cellStyle name="Normal 4 2 2 3 5 3" xfId="3135"/>
    <cellStyle name="Normal 4 2 2 3 5 3 2" xfId="24059"/>
    <cellStyle name="Normal 4 2 2 3 5 4" xfId="4482"/>
    <cellStyle name="Normal 4 2 2 3 5 4 2" xfId="25380"/>
    <cellStyle name="Normal 4 2 2 3 5 5" xfId="16330"/>
    <cellStyle name="Normal 4 2 2 3 5 5 2" xfId="32477"/>
    <cellStyle name="Normal 4 2 2 3 5 6" xfId="20398"/>
    <cellStyle name="Normal 4 2 2 3 5 6 2" xfId="36448"/>
    <cellStyle name="Normal 4 2 2 3 5 7" xfId="21894"/>
    <cellStyle name="Normal 4 2 2 3 6" xfId="1054"/>
    <cellStyle name="Normal 4 2 2 3 6 2" xfId="1683"/>
    <cellStyle name="Normal 4 2 2 3 6 2 2" xfId="3138"/>
    <cellStyle name="Normal 4 2 2 3 6 2 2 2" xfId="24062"/>
    <cellStyle name="Normal 4 2 2 3 6 2 3" xfId="4485"/>
    <cellStyle name="Normal 4 2 2 3 6 2 3 2" xfId="25383"/>
    <cellStyle name="Normal 4 2 2 3 6 2 4" xfId="16333"/>
    <cellStyle name="Normal 4 2 2 3 6 2 4 2" xfId="32480"/>
    <cellStyle name="Normal 4 2 2 3 6 2 5" xfId="21262"/>
    <cellStyle name="Normal 4 2 2 3 6 2 6" xfId="22614"/>
    <cellStyle name="Normal 4 2 2 3 6 3" xfId="3137"/>
    <cellStyle name="Normal 4 2 2 3 6 3 2" xfId="24061"/>
    <cellStyle name="Normal 4 2 2 3 6 4" xfId="4484"/>
    <cellStyle name="Normal 4 2 2 3 6 4 2" xfId="25382"/>
    <cellStyle name="Normal 4 2 2 3 6 5" xfId="16332"/>
    <cellStyle name="Normal 4 2 2 3 6 5 2" xfId="32479"/>
    <cellStyle name="Normal 4 2 2 3 6 6" xfId="20514"/>
    <cellStyle name="Normal 4 2 2 3 6 6 2" xfId="36564"/>
    <cellStyle name="Normal 4 2 2 3 6 7" xfId="22010"/>
    <cellStyle name="Normal 4 2 2 3 7" xfId="1066"/>
    <cellStyle name="Normal 4 2 2 3 7 2" xfId="1684"/>
    <cellStyle name="Normal 4 2 2 3 7 2 2" xfId="3140"/>
    <cellStyle name="Normal 4 2 2 3 7 2 2 2" xfId="24064"/>
    <cellStyle name="Normal 4 2 2 3 7 2 3" xfId="4487"/>
    <cellStyle name="Normal 4 2 2 3 7 2 3 2" xfId="25385"/>
    <cellStyle name="Normal 4 2 2 3 7 2 4" xfId="16335"/>
    <cellStyle name="Normal 4 2 2 3 7 2 4 2" xfId="32482"/>
    <cellStyle name="Normal 4 2 2 3 7 2 5" xfId="21274"/>
    <cellStyle name="Normal 4 2 2 3 7 2 6" xfId="22615"/>
    <cellStyle name="Normal 4 2 2 3 7 3" xfId="3139"/>
    <cellStyle name="Normal 4 2 2 3 7 3 2" xfId="24063"/>
    <cellStyle name="Normal 4 2 2 3 7 4" xfId="4486"/>
    <cellStyle name="Normal 4 2 2 3 7 4 2" xfId="25384"/>
    <cellStyle name="Normal 4 2 2 3 7 5" xfId="16334"/>
    <cellStyle name="Normal 4 2 2 3 7 5 2" xfId="32481"/>
    <cellStyle name="Normal 4 2 2 3 7 6" xfId="20526"/>
    <cellStyle name="Normal 4 2 2 3 7 6 2" xfId="36576"/>
    <cellStyle name="Normal 4 2 2 3 7 7" xfId="22022"/>
    <cellStyle name="Normal 4 2 2 3 8" xfId="1685"/>
    <cellStyle name="Normal 4 2 2 3 8 2" xfId="3141"/>
    <cellStyle name="Normal 4 2 2 3 8 2 2" xfId="24065"/>
    <cellStyle name="Normal 4 2 2 3 8 3" xfId="4488"/>
    <cellStyle name="Normal 4 2 2 3 8 3 2" xfId="25386"/>
    <cellStyle name="Normal 4 2 2 3 8 4" xfId="16336"/>
    <cellStyle name="Normal 4 2 2 3 8 4 2" xfId="32483"/>
    <cellStyle name="Normal 4 2 2 3 8 5" xfId="20668"/>
    <cellStyle name="Normal 4 2 2 3 8 6" xfId="22616"/>
    <cellStyle name="Normal 4 2 2 3 9" xfId="3128"/>
    <cellStyle name="Normal 4 2 2 3 9 2" xfId="16337"/>
    <cellStyle name="Normal 4 2 2 3 9 2 2" xfId="32484"/>
    <cellStyle name="Normal 4 2 2 3 9 3" xfId="24052"/>
    <cellStyle name="Normal 4 2 2 4" xfId="506"/>
    <cellStyle name="Normal 4 2 2 4 10" xfId="16339"/>
    <cellStyle name="Normal 4 2 2 4 10 2" xfId="32486"/>
    <cellStyle name="Normal 4 2 2 4 11" xfId="16338"/>
    <cellStyle name="Normal 4 2 2 4 11 2" xfId="32485"/>
    <cellStyle name="Normal 4 2 2 4 12" xfId="19997"/>
    <cellStyle name="Normal 4 2 2 4 12 2" xfId="36047"/>
    <cellStyle name="Normal 4 2 2 4 13" xfId="21493"/>
    <cellStyle name="Normal 4 2 2 4 2" xfId="1686"/>
    <cellStyle name="Normal 4 2 2 4 2 10" xfId="16340"/>
    <cellStyle name="Normal 4 2 2 4 2 10 2" xfId="32487"/>
    <cellStyle name="Normal 4 2 2 4 2 11" xfId="20745"/>
    <cellStyle name="Normal 4 2 2 4 2 12" xfId="22617"/>
    <cellStyle name="Normal 4 2 2 4 2 2" xfId="3143"/>
    <cellStyle name="Normal 4 2 2 4 2 2 2" xfId="16342"/>
    <cellStyle name="Normal 4 2 2 4 2 2 2 2" xfId="32489"/>
    <cellStyle name="Normal 4 2 2 4 2 2 3" xfId="16341"/>
    <cellStyle name="Normal 4 2 2 4 2 2 3 2" xfId="32488"/>
    <cellStyle name="Normal 4 2 2 4 2 2 4" xfId="24067"/>
    <cellStyle name="Normal 4 2 2 4 2 3" xfId="4490"/>
    <cellStyle name="Normal 4 2 2 4 2 3 2" xfId="16344"/>
    <cellStyle name="Normal 4 2 2 4 2 3 2 2" xfId="32491"/>
    <cellStyle name="Normal 4 2 2 4 2 3 3" xfId="16343"/>
    <cellStyle name="Normal 4 2 2 4 2 3 3 2" xfId="32490"/>
    <cellStyle name="Normal 4 2 2 4 2 3 4" xfId="25388"/>
    <cellStyle name="Normal 4 2 2 4 2 4" xfId="16345"/>
    <cellStyle name="Normal 4 2 2 4 2 4 2" xfId="32492"/>
    <cellStyle name="Normal 4 2 2 4 2 5" xfId="16346"/>
    <cellStyle name="Normal 4 2 2 4 2 5 2" xfId="32493"/>
    <cellStyle name="Normal 4 2 2 4 2 6" xfId="16347"/>
    <cellStyle name="Normal 4 2 2 4 2 6 2" xfId="32494"/>
    <cellStyle name="Normal 4 2 2 4 2 7" xfId="16348"/>
    <cellStyle name="Normal 4 2 2 4 2 7 2" xfId="32495"/>
    <cellStyle name="Normal 4 2 2 4 2 8" xfId="16349"/>
    <cellStyle name="Normal 4 2 2 4 2 8 2" xfId="32496"/>
    <cellStyle name="Normal 4 2 2 4 2 9" xfId="16350"/>
    <cellStyle name="Normal 4 2 2 4 2 9 2" xfId="32497"/>
    <cellStyle name="Normal 4 2 2 4 3" xfId="3142"/>
    <cellStyle name="Normal 4 2 2 4 3 2" xfId="16352"/>
    <cellStyle name="Normal 4 2 2 4 3 2 2" xfId="32499"/>
    <cellStyle name="Normal 4 2 2 4 3 3" xfId="16351"/>
    <cellStyle name="Normal 4 2 2 4 3 3 2" xfId="32498"/>
    <cellStyle name="Normal 4 2 2 4 3 4" xfId="24066"/>
    <cellStyle name="Normal 4 2 2 4 4" xfId="4489"/>
    <cellStyle name="Normal 4 2 2 4 4 2" xfId="16354"/>
    <cellStyle name="Normal 4 2 2 4 4 2 2" xfId="32501"/>
    <cellStyle name="Normal 4 2 2 4 4 3" xfId="16353"/>
    <cellStyle name="Normal 4 2 2 4 4 3 2" xfId="32500"/>
    <cellStyle name="Normal 4 2 2 4 4 4" xfId="25387"/>
    <cellStyle name="Normal 4 2 2 4 5" xfId="16355"/>
    <cellStyle name="Normal 4 2 2 4 5 2" xfId="32502"/>
    <cellStyle name="Normal 4 2 2 4 6" xfId="16356"/>
    <cellStyle name="Normal 4 2 2 4 6 2" xfId="32503"/>
    <cellStyle name="Normal 4 2 2 4 7" xfId="16357"/>
    <cellStyle name="Normal 4 2 2 4 7 2" xfId="32504"/>
    <cellStyle name="Normal 4 2 2 4 8" xfId="16358"/>
    <cellStyle name="Normal 4 2 2 4 8 2" xfId="32505"/>
    <cellStyle name="Normal 4 2 2 4 9" xfId="16359"/>
    <cellStyle name="Normal 4 2 2 4 9 2" xfId="32506"/>
    <cellStyle name="Normal 4 2 2 5" xfId="631"/>
    <cellStyle name="Normal 4 2 2 5 10" xfId="16361"/>
    <cellStyle name="Normal 4 2 2 5 10 2" xfId="32508"/>
    <cellStyle name="Normal 4 2 2 5 11" xfId="16360"/>
    <cellStyle name="Normal 4 2 2 5 11 2" xfId="32507"/>
    <cellStyle name="Normal 4 2 2 5 12" xfId="20109"/>
    <cellStyle name="Normal 4 2 2 5 12 2" xfId="36159"/>
    <cellStyle name="Normal 4 2 2 5 13" xfId="21605"/>
    <cellStyle name="Normal 4 2 2 5 2" xfId="1687"/>
    <cellStyle name="Normal 4 2 2 5 2 10" xfId="16362"/>
    <cellStyle name="Normal 4 2 2 5 2 10 2" xfId="32509"/>
    <cellStyle name="Normal 4 2 2 5 2 11" xfId="20857"/>
    <cellStyle name="Normal 4 2 2 5 2 12" xfId="22618"/>
    <cellStyle name="Normal 4 2 2 5 2 2" xfId="3145"/>
    <cellStyle name="Normal 4 2 2 5 2 2 2" xfId="16364"/>
    <cellStyle name="Normal 4 2 2 5 2 2 2 2" xfId="32511"/>
    <cellStyle name="Normal 4 2 2 5 2 2 3" xfId="16363"/>
    <cellStyle name="Normal 4 2 2 5 2 2 3 2" xfId="32510"/>
    <cellStyle name="Normal 4 2 2 5 2 2 4" xfId="24069"/>
    <cellStyle name="Normal 4 2 2 5 2 3" xfId="4492"/>
    <cellStyle name="Normal 4 2 2 5 2 3 2" xfId="16366"/>
    <cellStyle name="Normal 4 2 2 5 2 3 2 2" xfId="32513"/>
    <cellStyle name="Normal 4 2 2 5 2 3 3" xfId="16365"/>
    <cellStyle name="Normal 4 2 2 5 2 3 3 2" xfId="32512"/>
    <cellStyle name="Normal 4 2 2 5 2 3 4" xfId="25390"/>
    <cellStyle name="Normal 4 2 2 5 2 4" xfId="16367"/>
    <cellStyle name="Normal 4 2 2 5 2 4 2" xfId="32514"/>
    <cellStyle name="Normal 4 2 2 5 2 5" xfId="16368"/>
    <cellStyle name="Normal 4 2 2 5 2 5 2" xfId="32515"/>
    <cellStyle name="Normal 4 2 2 5 2 6" xfId="16369"/>
    <cellStyle name="Normal 4 2 2 5 2 6 2" xfId="32516"/>
    <cellStyle name="Normal 4 2 2 5 2 7" xfId="16370"/>
    <cellStyle name="Normal 4 2 2 5 2 7 2" xfId="32517"/>
    <cellStyle name="Normal 4 2 2 5 2 8" xfId="16371"/>
    <cellStyle name="Normal 4 2 2 5 2 8 2" xfId="32518"/>
    <cellStyle name="Normal 4 2 2 5 2 9" xfId="16372"/>
    <cellStyle name="Normal 4 2 2 5 2 9 2" xfId="32519"/>
    <cellStyle name="Normal 4 2 2 5 3" xfId="3144"/>
    <cellStyle name="Normal 4 2 2 5 3 2" xfId="16374"/>
    <cellStyle name="Normal 4 2 2 5 3 2 2" xfId="32521"/>
    <cellStyle name="Normal 4 2 2 5 3 3" xfId="16373"/>
    <cellStyle name="Normal 4 2 2 5 3 3 2" xfId="32520"/>
    <cellStyle name="Normal 4 2 2 5 3 4" xfId="24068"/>
    <cellStyle name="Normal 4 2 2 5 4" xfId="4491"/>
    <cellStyle name="Normal 4 2 2 5 4 2" xfId="16376"/>
    <cellStyle name="Normal 4 2 2 5 4 2 2" xfId="32523"/>
    <cellStyle name="Normal 4 2 2 5 4 3" xfId="16375"/>
    <cellStyle name="Normal 4 2 2 5 4 3 2" xfId="32522"/>
    <cellStyle name="Normal 4 2 2 5 4 4" xfId="25389"/>
    <cellStyle name="Normal 4 2 2 5 5" xfId="16377"/>
    <cellStyle name="Normal 4 2 2 5 5 2" xfId="32524"/>
    <cellStyle name="Normal 4 2 2 5 6" xfId="16378"/>
    <cellStyle name="Normal 4 2 2 5 6 2" xfId="32525"/>
    <cellStyle name="Normal 4 2 2 5 7" xfId="16379"/>
    <cellStyle name="Normal 4 2 2 5 7 2" xfId="32526"/>
    <cellStyle name="Normal 4 2 2 5 8" xfId="16380"/>
    <cellStyle name="Normal 4 2 2 5 8 2" xfId="32527"/>
    <cellStyle name="Normal 4 2 2 5 9" xfId="16381"/>
    <cellStyle name="Normal 4 2 2 5 9 2" xfId="32528"/>
    <cellStyle name="Normal 4 2 2 6" xfId="753"/>
    <cellStyle name="Normal 4 2 2 6 10" xfId="16383"/>
    <cellStyle name="Normal 4 2 2 6 10 2" xfId="32530"/>
    <cellStyle name="Normal 4 2 2 6 11" xfId="16382"/>
    <cellStyle name="Normal 4 2 2 6 11 2" xfId="32529"/>
    <cellStyle name="Normal 4 2 2 6 12" xfId="20223"/>
    <cellStyle name="Normal 4 2 2 6 12 2" xfId="36273"/>
    <cellStyle name="Normal 4 2 2 6 13" xfId="21719"/>
    <cellStyle name="Normal 4 2 2 6 2" xfId="1688"/>
    <cellStyle name="Normal 4 2 2 6 2 10" xfId="16384"/>
    <cellStyle name="Normal 4 2 2 6 2 10 2" xfId="32531"/>
    <cellStyle name="Normal 4 2 2 6 2 11" xfId="20971"/>
    <cellStyle name="Normal 4 2 2 6 2 12" xfId="22619"/>
    <cellStyle name="Normal 4 2 2 6 2 2" xfId="3147"/>
    <cellStyle name="Normal 4 2 2 6 2 2 2" xfId="16386"/>
    <cellStyle name="Normal 4 2 2 6 2 2 2 2" xfId="32533"/>
    <cellStyle name="Normal 4 2 2 6 2 2 3" xfId="16385"/>
    <cellStyle name="Normal 4 2 2 6 2 2 3 2" xfId="32532"/>
    <cellStyle name="Normal 4 2 2 6 2 2 4" xfId="24071"/>
    <cellStyle name="Normal 4 2 2 6 2 3" xfId="4494"/>
    <cellStyle name="Normal 4 2 2 6 2 3 2" xfId="16388"/>
    <cellStyle name="Normal 4 2 2 6 2 3 2 2" xfId="32535"/>
    <cellStyle name="Normal 4 2 2 6 2 3 3" xfId="16387"/>
    <cellStyle name="Normal 4 2 2 6 2 3 3 2" xfId="32534"/>
    <cellStyle name="Normal 4 2 2 6 2 3 4" xfId="25392"/>
    <cellStyle name="Normal 4 2 2 6 2 4" xfId="16389"/>
    <cellStyle name="Normal 4 2 2 6 2 4 2" xfId="32536"/>
    <cellStyle name="Normal 4 2 2 6 2 5" xfId="16390"/>
    <cellStyle name="Normal 4 2 2 6 2 5 2" xfId="32537"/>
    <cellStyle name="Normal 4 2 2 6 2 6" xfId="16391"/>
    <cellStyle name="Normal 4 2 2 6 2 6 2" xfId="32538"/>
    <cellStyle name="Normal 4 2 2 6 2 7" xfId="16392"/>
    <cellStyle name="Normal 4 2 2 6 2 7 2" xfId="32539"/>
    <cellStyle name="Normal 4 2 2 6 2 8" xfId="16393"/>
    <cellStyle name="Normal 4 2 2 6 2 8 2" xfId="32540"/>
    <cellStyle name="Normal 4 2 2 6 2 9" xfId="16394"/>
    <cellStyle name="Normal 4 2 2 6 2 9 2" xfId="32541"/>
    <cellStyle name="Normal 4 2 2 6 3" xfId="3146"/>
    <cellStyle name="Normal 4 2 2 6 3 2" xfId="16396"/>
    <cellStyle name="Normal 4 2 2 6 3 2 2" xfId="32543"/>
    <cellStyle name="Normal 4 2 2 6 3 3" xfId="16395"/>
    <cellStyle name="Normal 4 2 2 6 3 3 2" xfId="32542"/>
    <cellStyle name="Normal 4 2 2 6 3 4" xfId="24070"/>
    <cellStyle name="Normal 4 2 2 6 4" xfId="4493"/>
    <cellStyle name="Normal 4 2 2 6 4 2" xfId="16398"/>
    <cellStyle name="Normal 4 2 2 6 4 2 2" xfId="32545"/>
    <cellStyle name="Normal 4 2 2 6 4 3" xfId="16397"/>
    <cellStyle name="Normal 4 2 2 6 4 3 2" xfId="32544"/>
    <cellStyle name="Normal 4 2 2 6 4 4" xfId="25391"/>
    <cellStyle name="Normal 4 2 2 6 5" xfId="16399"/>
    <cellStyle name="Normal 4 2 2 6 5 2" xfId="32546"/>
    <cellStyle name="Normal 4 2 2 6 6" xfId="16400"/>
    <cellStyle name="Normal 4 2 2 6 6 2" xfId="32547"/>
    <cellStyle name="Normal 4 2 2 6 7" xfId="16401"/>
    <cellStyle name="Normal 4 2 2 6 7 2" xfId="32548"/>
    <cellStyle name="Normal 4 2 2 6 8" xfId="16402"/>
    <cellStyle name="Normal 4 2 2 6 8 2" xfId="32549"/>
    <cellStyle name="Normal 4 2 2 6 9" xfId="16403"/>
    <cellStyle name="Normal 4 2 2 6 9 2" xfId="32550"/>
    <cellStyle name="Normal 4 2 2 7" xfId="872"/>
    <cellStyle name="Normal 4 2 2 7 10" xfId="16405"/>
    <cellStyle name="Normal 4 2 2 7 10 2" xfId="32552"/>
    <cellStyle name="Normal 4 2 2 7 11" xfId="16404"/>
    <cellStyle name="Normal 4 2 2 7 11 2" xfId="32551"/>
    <cellStyle name="Normal 4 2 2 7 12" xfId="20335"/>
    <cellStyle name="Normal 4 2 2 7 12 2" xfId="36385"/>
    <cellStyle name="Normal 4 2 2 7 13" xfId="21831"/>
    <cellStyle name="Normal 4 2 2 7 2" xfId="1689"/>
    <cellStyle name="Normal 4 2 2 7 2 10" xfId="16406"/>
    <cellStyle name="Normal 4 2 2 7 2 10 2" xfId="32553"/>
    <cellStyle name="Normal 4 2 2 7 2 11" xfId="21083"/>
    <cellStyle name="Normal 4 2 2 7 2 12" xfId="22620"/>
    <cellStyle name="Normal 4 2 2 7 2 2" xfId="3149"/>
    <cellStyle name="Normal 4 2 2 7 2 2 2" xfId="16408"/>
    <cellStyle name="Normal 4 2 2 7 2 2 2 2" xfId="32555"/>
    <cellStyle name="Normal 4 2 2 7 2 2 3" xfId="16407"/>
    <cellStyle name="Normal 4 2 2 7 2 2 3 2" xfId="32554"/>
    <cellStyle name="Normal 4 2 2 7 2 2 4" xfId="24073"/>
    <cellStyle name="Normal 4 2 2 7 2 3" xfId="4496"/>
    <cellStyle name="Normal 4 2 2 7 2 3 2" xfId="16410"/>
    <cellStyle name="Normal 4 2 2 7 2 3 2 2" xfId="32557"/>
    <cellStyle name="Normal 4 2 2 7 2 3 3" xfId="16409"/>
    <cellStyle name="Normal 4 2 2 7 2 3 3 2" xfId="32556"/>
    <cellStyle name="Normal 4 2 2 7 2 3 4" xfId="25394"/>
    <cellStyle name="Normal 4 2 2 7 2 4" xfId="16411"/>
    <cellStyle name="Normal 4 2 2 7 2 4 2" xfId="32558"/>
    <cellStyle name="Normal 4 2 2 7 2 5" xfId="16412"/>
    <cellStyle name="Normal 4 2 2 7 2 5 2" xfId="32559"/>
    <cellStyle name="Normal 4 2 2 7 2 6" xfId="16413"/>
    <cellStyle name="Normal 4 2 2 7 2 6 2" xfId="32560"/>
    <cellStyle name="Normal 4 2 2 7 2 7" xfId="16414"/>
    <cellStyle name="Normal 4 2 2 7 2 7 2" xfId="32561"/>
    <cellStyle name="Normal 4 2 2 7 2 8" xfId="16415"/>
    <cellStyle name="Normal 4 2 2 7 2 8 2" xfId="32562"/>
    <cellStyle name="Normal 4 2 2 7 2 9" xfId="16416"/>
    <cellStyle name="Normal 4 2 2 7 2 9 2" xfId="32563"/>
    <cellStyle name="Normal 4 2 2 7 3" xfId="3148"/>
    <cellStyle name="Normal 4 2 2 7 3 2" xfId="16418"/>
    <cellStyle name="Normal 4 2 2 7 3 2 2" xfId="32565"/>
    <cellStyle name="Normal 4 2 2 7 3 3" xfId="16417"/>
    <cellStyle name="Normal 4 2 2 7 3 3 2" xfId="32564"/>
    <cellStyle name="Normal 4 2 2 7 3 4" xfId="24072"/>
    <cellStyle name="Normal 4 2 2 7 4" xfId="4495"/>
    <cellStyle name="Normal 4 2 2 7 4 2" xfId="16420"/>
    <cellStyle name="Normal 4 2 2 7 4 2 2" xfId="32567"/>
    <cellStyle name="Normal 4 2 2 7 4 3" xfId="16419"/>
    <cellStyle name="Normal 4 2 2 7 4 3 2" xfId="32566"/>
    <cellStyle name="Normal 4 2 2 7 4 4" xfId="25393"/>
    <cellStyle name="Normal 4 2 2 7 5" xfId="16421"/>
    <cellStyle name="Normal 4 2 2 7 5 2" xfId="32568"/>
    <cellStyle name="Normal 4 2 2 7 6" xfId="16422"/>
    <cellStyle name="Normal 4 2 2 7 6 2" xfId="32569"/>
    <cellStyle name="Normal 4 2 2 7 7" xfId="16423"/>
    <cellStyle name="Normal 4 2 2 7 7 2" xfId="32570"/>
    <cellStyle name="Normal 4 2 2 7 8" xfId="16424"/>
    <cellStyle name="Normal 4 2 2 7 8 2" xfId="32571"/>
    <cellStyle name="Normal 4 2 2 7 9" xfId="16425"/>
    <cellStyle name="Normal 4 2 2 7 9 2" xfId="32572"/>
    <cellStyle name="Normal 4 2 2 8" xfId="989"/>
    <cellStyle name="Normal 4 2 2 8 10" xfId="16427"/>
    <cellStyle name="Normal 4 2 2 8 10 2" xfId="32574"/>
    <cellStyle name="Normal 4 2 2 8 11" xfId="16426"/>
    <cellStyle name="Normal 4 2 2 8 11 2" xfId="32573"/>
    <cellStyle name="Normal 4 2 2 8 12" xfId="20449"/>
    <cellStyle name="Normal 4 2 2 8 12 2" xfId="36499"/>
    <cellStyle name="Normal 4 2 2 8 13" xfId="21945"/>
    <cellStyle name="Normal 4 2 2 8 2" xfId="1690"/>
    <cellStyle name="Normal 4 2 2 8 2 10" xfId="16428"/>
    <cellStyle name="Normal 4 2 2 8 2 10 2" xfId="32575"/>
    <cellStyle name="Normal 4 2 2 8 2 11" xfId="21197"/>
    <cellStyle name="Normal 4 2 2 8 2 12" xfId="22621"/>
    <cellStyle name="Normal 4 2 2 8 2 2" xfId="3151"/>
    <cellStyle name="Normal 4 2 2 8 2 2 2" xfId="16430"/>
    <cellStyle name="Normal 4 2 2 8 2 2 2 2" xfId="32577"/>
    <cellStyle name="Normal 4 2 2 8 2 2 3" xfId="16429"/>
    <cellStyle name="Normal 4 2 2 8 2 2 3 2" xfId="32576"/>
    <cellStyle name="Normal 4 2 2 8 2 2 4" xfId="24075"/>
    <cellStyle name="Normal 4 2 2 8 2 3" xfId="4498"/>
    <cellStyle name="Normal 4 2 2 8 2 3 2" xfId="16432"/>
    <cellStyle name="Normal 4 2 2 8 2 3 2 2" xfId="32579"/>
    <cellStyle name="Normal 4 2 2 8 2 3 3" xfId="16431"/>
    <cellStyle name="Normal 4 2 2 8 2 3 3 2" xfId="32578"/>
    <cellStyle name="Normal 4 2 2 8 2 3 4" xfId="25396"/>
    <cellStyle name="Normal 4 2 2 8 2 4" xfId="16433"/>
    <cellStyle name="Normal 4 2 2 8 2 4 2" xfId="32580"/>
    <cellStyle name="Normal 4 2 2 8 2 5" xfId="16434"/>
    <cellStyle name="Normal 4 2 2 8 2 5 2" xfId="32581"/>
    <cellStyle name="Normal 4 2 2 8 2 6" xfId="16435"/>
    <cellStyle name="Normal 4 2 2 8 2 6 2" xfId="32582"/>
    <cellStyle name="Normal 4 2 2 8 2 7" xfId="16436"/>
    <cellStyle name="Normal 4 2 2 8 2 7 2" xfId="32583"/>
    <cellStyle name="Normal 4 2 2 8 2 8" xfId="16437"/>
    <cellStyle name="Normal 4 2 2 8 2 8 2" xfId="32584"/>
    <cellStyle name="Normal 4 2 2 8 2 9" xfId="16438"/>
    <cellStyle name="Normal 4 2 2 8 2 9 2" xfId="32585"/>
    <cellStyle name="Normal 4 2 2 8 3" xfId="3150"/>
    <cellStyle name="Normal 4 2 2 8 3 2" xfId="16440"/>
    <cellStyle name="Normal 4 2 2 8 3 2 2" xfId="32587"/>
    <cellStyle name="Normal 4 2 2 8 3 3" xfId="16439"/>
    <cellStyle name="Normal 4 2 2 8 3 3 2" xfId="32586"/>
    <cellStyle name="Normal 4 2 2 8 3 4" xfId="24074"/>
    <cellStyle name="Normal 4 2 2 8 4" xfId="4497"/>
    <cellStyle name="Normal 4 2 2 8 4 2" xfId="16442"/>
    <cellStyle name="Normal 4 2 2 8 4 2 2" xfId="32589"/>
    <cellStyle name="Normal 4 2 2 8 4 3" xfId="16441"/>
    <cellStyle name="Normal 4 2 2 8 4 3 2" xfId="32588"/>
    <cellStyle name="Normal 4 2 2 8 4 4" xfId="25395"/>
    <cellStyle name="Normal 4 2 2 8 5" xfId="16443"/>
    <cellStyle name="Normal 4 2 2 8 5 2" xfId="32590"/>
    <cellStyle name="Normal 4 2 2 8 6" xfId="16444"/>
    <cellStyle name="Normal 4 2 2 8 6 2" xfId="32591"/>
    <cellStyle name="Normal 4 2 2 8 7" xfId="16445"/>
    <cellStyle name="Normal 4 2 2 8 7 2" xfId="32592"/>
    <cellStyle name="Normal 4 2 2 8 8" xfId="16446"/>
    <cellStyle name="Normal 4 2 2 8 8 2" xfId="32593"/>
    <cellStyle name="Normal 4 2 2 8 9" xfId="16447"/>
    <cellStyle name="Normal 4 2 2 8 9 2" xfId="32594"/>
    <cellStyle name="Normal 4 2 2 9" xfId="1065"/>
    <cellStyle name="Normal 4 2 2 9 10" xfId="16448"/>
    <cellStyle name="Normal 4 2 2 9 10 2" xfId="32595"/>
    <cellStyle name="Normal 4 2 2 9 11" xfId="20525"/>
    <cellStyle name="Normal 4 2 2 9 11 2" xfId="36575"/>
    <cellStyle name="Normal 4 2 2 9 12" xfId="22021"/>
    <cellStyle name="Normal 4 2 2 9 2" xfId="1691"/>
    <cellStyle name="Normal 4 2 2 9 2 2" xfId="3153"/>
    <cellStyle name="Normal 4 2 2 9 2 2 2" xfId="16450"/>
    <cellStyle name="Normal 4 2 2 9 2 2 2 2" xfId="32597"/>
    <cellStyle name="Normal 4 2 2 9 2 2 3" xfId="24077"/>
    <cellStyle name="Normal 4 2 2 9 2 3" xfId="4500"/>
    <cellStyle name="Normal 4 2 2 9 2 3 2" xfId="25398"/>
    <cellStyle name="Normal 4 2 2 9 2 4" xfId="16449"/>
    <cellStyle name="Normal 4 2 2 9 2 4 2" xfId="32596"/>
    <cellStyle name="Normal 4 2 2 9 2 5" xfId="21273"/>
    <cellStyle name="Normal 4 2 2 9 2 6" xfId="22622"/>
    <cellStyle name="Normal 4 2 2 9 3" xfId="3152"/>
    <cellStyle name="Normal 4 2 2 9 3 2" xfId="16452"/>
    <cellStyle name="Normal 4 2 2 9 3 2 2" xfId="32599"/>
    <cellStyle name="Normal 4 2 2 9 3 3" xfId="16451"/>
    <cellStyle name="Normal 4 2 2 9 3 3 2" xfId="32598"/>
    <cellStyle name="Normal 4 2 2 9 3 4" xfId="24076"/>
    <cellStyle name="Normal 4 2 2 9 4" xfId="4499"/>
    <cellStyle name="Normal 4 2 2 9 4 2" xfId="16453"/>
    <cellStyle name="Normal 4 2 2 9 4 2 2" xfId="32600"/>
    <cellStyle name="Normal 4 2 2 9 4 3" xfId="25397"/>
    <cellStyle name="Normal 4 2 2 9 5" xfId="16454"/>
    <cellStyle name="Normal 4 2 2 9 5 2" xfId="32601"/>
    <cellStyle name="Normal 4 2 2 9 6" xfId="16455"/>
    <cellStyle name="Normal 4 2 2 9 6 2" xfId="32602"/>
    <cellStyle name="Normal 4 2 2 9 7" xfId="16456"/>
    <cellStyle name="Normal 4 2 2 9 7 2" xfId="32603"/>
    <cellStyle name="Normal 4 2 2 9 8" xfId="16457"/>
    <cellStyle name="Normal 4 2 2 9 8 2" xfId="32604"/>
    <cellStyle name="Normal 4 2 2 9 9" xfId="16458"/>
    <cellStyle name="Normal 4 2 2 9 9 2" xfId="32605"/>
    <cellStyle name="Normal 4 2 20" xfId="16459"/>
    <cellStyle name="Normal 4 2 20 2" xfId="32606"/>
    <cellStyle name="Normal 4 2 21" xfId="16059"/>
    <cellStyle name="Normal 4 2 21 2" xfId="32206"/>
    <cellStyle name="Normal 4 2 22" xfId="19839"/>
    <cellStyle name="Normal 4 2 22 2" xfId="35889"/>
    <cellStyle name="Normal 4 2 23" xfId="21335"/>
    <cellStyle name="Normal 4 2 3" xfId="275"/>
    <cellStyle name="Normal 4 2 3 10" xfId="4501"/>
    <cellStyle name="Normal 4 2 3 10 10" xfId="16461"/>
    <cellStyle name="Normal 4 2 3 10 10 2" xfId="32608"/>
    <cellStyle name="Normal 4 2 3 10 11" xfId="25399"/>
    <cellStyle name="Normal 4 2 3 10 2" xfId="16462"/>
    <cellStyle name="Normal 4 2 3 10 2 2" xfId="16463"/>
    <cellStyle name="Normal 4 2 3 10 2 2 2" xfId="32610"/>
    <cellStyle name="Normal 4 2 3 10 2 3" xfId="32609"/>
    <cellStyle name="Normal 4 2 3 10 3" xfId="16464"/>
    <cellStyle name="Normal 4 2 3 10 3 2" xfId="16465"/>
    <cellStyle name="Normal 4 2 3 10 3 2 2" xfId="32612"/>
    <cellStyle name="Normal 4 2 3 10 3 3" xfId="32611"/>
    <cellStyle name="Normal 4 2 3 10 4" xfId="16466"/>
    <cellStyle name="Normal 4 2 3 10 4 2" xfId="32613"/>
    <cellStyle name="Normal 4 2 3 10 5" xfId="16467"/>
    <cellStyle name="Normal 4 2 3 10 5 2" xfId="32614"/>
    <cellStyle name="Normal 4 2 3 10 6" xfId="16468"/>
    <cellStyle name="Normal 4 2 3 10 6 2" xfId="32615"/>
    <cellStyle name="Normal 4 2 3 10 7" xfId="16469"/>
    <cellStyle name="Normal 4 2 3 10 7 2" xfId="32616"/>
    <cellStyle name="Normal 4 2 3 10 8" xfId="16470"/>
    <cellStyle name="Normal 4 2 3 10 8 2" xfId="32617"/>
    <cellStyle name="Normal 4 2 3 10 9" xfId="16471"/>
    <cellStyle name="Normal 4 2 3 10 9 2" xfId="32618"/>
    <cellStyle name="Normal 4 2 3 11" xfId="16472"/>
    <cellStyle name="Normal 4 2 3 11 2" xfId="16473"/>
    <cellStyle name="Normal 4 2 3 11 2 2" xfId="32620"/>
    <cellStyle name="Normal 4 2 3 11 3" xfId="32619"/>
    <cellStyle name="Normal 4 2 3 12" xfId="16474"/>
    <cellStyle name="Normal 4 2 3 12 2" xfId="16475"/>
    <cellStyle name="Normal 4 2 3 12 2 2" xfId="32622"/>
    <cellStyle name="Normal 4 2 3 12 3" xfId="32621"/>
    <cellStyle name="Normal 4 2 3 13" xfId="16476"/>
    <cellStyle name="Normal 4 2 3 13 2" xfId="32623"/>
    <cellStyle name="Normal 4 2 3 14" xfId="16477"/>
    <cellStyle name="Normal 4 2 3 14 2" xfId="32624"/>
    <cellStyle name="Normal 4 2 3 15" xfId="16478"/>
    <cellStyle name="Normal 4 2 3 15 2" xfId="32625"/>
    <cellStyle name="Normal 4 2 3 16" xfId="16479"/>
    <cellStyle name="Normal 4 2 3 16 2" xfId="32626"/>
    <cellStyle name="Normal 4 2 3 17" xfId="16480"/>
    <cellStyle name="Normal 4 2 3 17 2" xfId="32627"/>
    <cellStyle name="Normal 4 2 3 18" xfId="16481"/>
    <cellStyle name="Normal 4 2 3 18 2" xfId="32628"/>
    <cellStyle name="Normal 4 2 3 19" xfId="16460"/>
    <cellStyle name="Normal 4 2 3 19 2" xfId="32607"/>
    <cellStyle name="Normal 4 2 3 2" xfId="527"/>
    <cellStyle name="Normal 4 2 3 2 10" xfId="16483"/>
    <cellStyle name="Normal 4 2 3 2 10 2" xfId="32630"/>
    <cellStyle name="Normal 4 2 3 2 11" xfId="16482"/>
    <cellStyle name="Normal 4 2 3 2 11 2" xfId="32629"/>
    <cellStyle name="Normal 4 2 3 2 12" xfId="20017"/>
    <cellStyle name="Normal 4 2 3 2 12 2" xfId="36067"/>
    <cellStyle name="Normal 4 2 3 2 13" xfId="21513"/>
    <cellStyle name="Normal 4 2 3 2 2" xfId="1692"/>
    <cellStyle name="Normal 4 2 3 2 2 10" xfId="16484"/>
    <cellStyle name="Normal 4 2 3 2 2 10 2" xfId="32631"/>
    <cellStyle name="Normal 4 2 3 2 2 11" xfId="20765"/>
    <cellStyle name="Normal 4 2 3 2 2 12" xfId="22623"/>
    <cellStyle name="Normal 4 2 3 2 2 2" xfId="3156"/>
    <cellStyle name="Normal 4 2 3 2 2 2 2" xfId="16486"/>
    <cellStyle name="Normal 4 2 3 2 2 2 2 2" xfId="32633"/>
    <cellStyle name="Normal 4 2 3 2 2 2 3" xfId="16485"/>
    <cellStyle name="Normal 4 2 3 2 2 2 3 2" xfId="32632"/>
    <cellStyle name="Normal 4 2 3 2 2 2 4" xfId="24080"/>
    <cellStyle name="Normal 4 2 3 2 2 3" xfId="4503"/>
    <cellStyle name="Normal 4 2 3 2 2 3 2" xfId="16488"/>
    <cellStyle name="Normal 4 2 3 2 2 3 2 2" xfId="32635"/>
    <cellStyle name="Normal 4 2 3 2 2 3 3" xfId="16487"/>
    <cellStyle name="Normal 4 2 3 2 2 3 3 2" xfId="32634"/>
    <cellStyle name="Normal 4 2 3 2 2 3 4" xfId="25401"/>
    <cellStyle name="Normal 4 2 3 2 2 4" xfId="16489"/>
    <cellStyle name="Normal 4 2 3 2 2 4 2" xfId="32636"/>
    <cellStyle name="Normal 4 2 3 2 2 5" xfId="16490"/>
    <cellStyle name="Normal 4 2 3 2 2 5 2" xfId="32637"/>
    <cellStyle name="Normal 4 2 3 2 2 6" xfId="16491"/>
    <cellStyle name="Normal 4 2 3 2 2 6 2" xfId="32638"/>
    <cellStyle name="Normal 4 2 3 2 2 7" xfId="16492"/>
    <cellStyle name="Normal 4 2 3 2 2 7 2" xfId="32639"/>
    <cellStyle name="Normal 4 2 3 2 2 8" xfId="16493"/>
    <cellStyle name="Normal 4 2 3 2 2 8 2" xfId="32640"/>
    <cellStyle name="Normal 4 2 3 2 2 9" xfId="16494"/>
    <cellStyle name="Normal 4 2 3 2 2 9 2" xfId="32641"/>
    <cellStyle name="Normal 4 2 3 2 3" xfId="3155"/>
    <cellStyle name="Normal 4 2 3 2 3 2" xfId="16496"/>
    <cellStyle name="Normal 4 2 3 2 3 2 2" xfId="32643"/>
    <cellStyle name="Normal 4 2 3 2 3 3" xfId="16495"/>
    <cellStyle name="Normal 4 2 3 2 3 3 2" xfId="32642"/>
    <cellStyle name="Normal 4 2 3 2 3 4" xfId="24079"/>
    <cellStyle name="Normal 4 2 3 2 4" xfId="4502"/>
    <cellStyle name="Normal 4 2 3 2 4 2" xfId="16498"/>
    <cellStyle name="Normal 4 2 3 2 4 2 2" xfId="32645"/>
    <cellStyle name="Normal 4 2 3 2 4 3" xfId="16497"/>
    <cellStyle name="Normal 4 2 3 2 4 3 2" xfId="32644"/>
    <cellStyle name="Normal 4 2 3 2 4 4" xfId="25400"/>
    <cellStyle name="Normal 4 2 3 2 5" xfId="16499"/>
    <cellStyle name="Normal 4 2 3 2 5 2" xfId="32646"/>
    <cellStyle name="Normal 4 2 3 2 6" xfId="16500"/>
    <cellStyle name="Normal 4 2 3 2 6 2" xfId="32647"/>
    <cellStyle name="Normal 4 2 3 2 7" xfId="16501"/>
    <cellStyle name="Normal 4 2 3 2 7 2" xfId="32648"/>
    <cellStyle name="Normal 4 2 3 2 8" xfId="16502"/>
    <cellStyle name="Normal 4 2 3 2 8 2" xfId="32649"/>
    <cellStyle name="Normal 4 2 3 2 9" xfId="16503"/>
    <cellStyle name="Normal 4 2 3 2 9 2" xfId="32650"/>
    <cellStyle name="Normal 4 2 3 20" xfId="19876"/>
    <cellStyle name="Normal 4 2 3 20 2" xfId="35926"/>
    <cellStyle name="Normal 4 2 3 21" xfId="21372"/>
    <cellStyle name="Normal 4 2 3 3" xfId="650"/>
    <cellStyle name="Normal 4 2 3 3 10" xfId="16505"/>
    <cellStyle name="Normal 4 2 3 3 10 2" xfId="32652"/>
    <cellStyle name="Normal 4 2 3 3 11" xfId="16504"/>
    <cellStyle name="Normal 4 2 3 3 11 2" xfId="32651"/>
    <cellStyle name="Normal 4 2 3 3 12" xfId="20128"/>
    <cellStyle name="Normal 4 2 3 3 12 2" xfId="36178"/>
    <cellStyle name="Normal 4 2 3 3 13" xfId="21624"/>
    <cellStyle name="Normal 4 2 3 3 2" xfId="1693"/>
    <cellStyle name="Normal 4 2 3 3 2 10" xfId="16506"/>
    <cellStyle name="Normal 4 2 3 3 2 10 2" xfId="32653"/>
    <cellStyle name="Normal 4 2 3 3 2 11" xfId="20876"/>
    <cellStyle name="Normal 4 2 3 3 2 12" xfId="22624"/>
    <cellStyle name="Normal 4 2 3 3 2 2" xfId="3158"/>
    <cellStyle name="Normal 4 2 3 3 2 2 2" xfId="16508"/>
    <cellStyle name="Normal 4 2 3 3 2 2 2 2" xfId="32655"/>
    <cellStyle name="Normal 4 2 3 3 2 2 3" xfId="16507"/>
    <cellStyle name="Normal 4 2 3 3 2 2 3 2" xfId="32654"/>
    <cellStyle name="Normal 4 2 3 3 2 2 4" xfId="24082"/>
    <cellStyle name="Normal 4 2 3 3 2 3" xfId="4505"/>
    <cellStyle name="Normal 4 2 3 3 2 3 2" xfId="16510"/>
    <cellStyle name="Normal 4 2 3 3 2 3 2 2" xfId="32657"/>
    <cellStyle name="Normal 4 2 3 3 2 3 3" xfId="16509"/>
    <cellStyle name="Normal 4 2 3 3 2 3 3 2" xfId="32656"/>
    <cellStyle name="Normal 4 2 3 3 2 3 4" xfId="25403"/>
    <cellStyle name="Normal 4 2 3 3 2 4" xfId="16511"/>
    <cellStyle name="Normal 4 2 3 3 2 4 2" xfId="32658"/>
    <cellStyle name="Normal 4 2 3 3 2 5" xfId="16512"/>
    <cellStyle name="Normal 4 2 3 3 2 5 2" xfId="32659"/>
    <cellStyle name="Normal 4 2 3 3 2 6" xfId="16513"/>
    <cellStyle name="Normal 4 2 3 3 2 6 2" xfId="32660"/>
    <cellStyle name="Normal 4 2 3 3 2 7" xfId="16514"/>
    <cellStyle name="Normal 4 2 3 3 2 7 2" xfId="32661"/>
    <cellStyle name="Normal 4 2 3 3 2 8" xfId="16515"/>
    <cellStyle name="Normal 4 2 3 3 2 8 2" xfId="32662"/>
    <cellStyle name="Normal 4 2 3 3 2 9" xfId="16516"/>
    <cellStyle name="Normal 4 2 3 3 2 9 2" xfId="32663"/>
    <cellStyle name="Normal 4 2 3 3 3" xfId="3157"/>
    <cellStyle name="Normal 4 2 3 3 3 2" xfId="16518"/>
    <cellStyle name="Normal 4 2 3 3 3 2 2" xfId="32665"/>
    <cellStyle name="Normal 4 2 3 3 3 3" xfId="16517"/>
    <cellStyle name="Normal 4 2 3 3 3 3 2" xfId="32664"/>
    <cellStyle name="Normal 4 2 3 3 3 4" xfId="24081"/>
    <cellStyle name="Normal 4 2 3 3 4" xfId="4504"/>
    <cellStyle name="Normal 4 2 3 3 4 2" xfId="16520"/>
    <cellStyle name="Normal 4 2 3 3 4 2 2" xfId="32667"/>
    <cellStyle name="Normal 4 2 3 3 4 3" xfId="16519"/>
    <cellStyle name="Normal 4 2 3 3 4 3 2" xfId="32666"/>
    <cellStyle name="Normal 4 2 3 3 4 4" xfId="25402"/>
    <cellStyle name="Normal 4 2 3 3 5" xfId="16521"/>
    <cellStyle name="Normal 4 2 3 3 5 2" xfId="32668"/>
    <cellStyle name="Normal 4 2 3 3 6" xfId="16522"/>
    <cellStyle name="Normal 4 2 3 3 6 2" xfId="32669"/>
    <cellStyle name="Normal 4 2 3 3 7" xfId="16523"/>
    <cellStyle name="Normal 4 2 3 3 7 2" xfId="32670"/>
    <cellStyle name="Normal 4 2 3 3 8" xfId="16524"/>
    <cellStyle name="Normal 4 2 3 3 8 2" xfId="32671"/>
    <cellStyle name="Normal 4 2 3 3 9" xfId="16525"/>
    <cellStyle name="Normal 4 2 3 3 9 2" xfId="32672"/>
    <cellStyle name="Normal 4 2 3 4" xfId="772"/>
    <cellStyle name="Normal 4 2 3 4 10" xfId="16527"/>
    <cellStyle name="Normal 4 2 3 4 10 2" xfId="32674"/>
    <cellStyle name="Normal 4 2 3 4 11" xfId="16526"/>
    <cellStyle name="Normal 4 2 3 4 11 2" xfId="32673"/>
    <cellStyle name="Normal 4 2 3 4 12" xfId="20242"/>
    <cellStyle name="Normal 4 2 3 4 12 2" xfId="36292"/>
    <cellStyle name="Normal 4 2 3 4 13" xfId="21738"/>
    <cellStyle name="Normal 4 2 3 4 2" xfId="1694"/>
    <cellStyle name="Normal 4 2 3 4 2 10" xfId="16528"/>
    <cellStyle name="Normal 4 2 3 4 2 10 2" xfId="32675"/>
    <cellStyle name="Normal 4 2 3 4 2 11" xfId="20990"/>
    <cellStyle name="Normal 4 2 3 4 2 12" xfId="22625"/>
    <cellStyle name="Normal 4 2 3 4 2 2" xfId="3160"/>
    <cellStyle name="Normal 4 2 3 4 2 2 2" xfId="16530"/>
    <cellStyle name="Normal 4 2 3 4 2 2 2 2" xfId="32677"/>
    <cellStyle name="Normal 4 2 3 4 2 2 3" xfId="16529"/>
    <cellStyle name="Normal 4 2 3 4 2 2 3 2" xfId="32676"/>
    <cellStyle name="Normal 4 2 3 4 2 2 4" xfId="24084"/>
    <cellStyle name="Normal 4 2 3 4 2 3" xfId="4507"/>
    <cellStyle name="Normal 4 2 3 4 2 3 2" xfId="16532"/>
    <cellStyle name="Normal 4 2 3 4 2 3 2 2" xfId="32679"/>
    <cellStyle name="Normal 4 2 3 4 2 3 3" xfId="16531"/>
    <cellStyle name="Normal 4 2 3 4 2 3 3 2" xfId="32678"/>
    <cellStyle name="Normal 4 2 3 4 2 3 4" xfId="25405"/>
    <cellStyle name="Normal 4 2 3 4 2 4" xfId="16533"/>
    <cellStyle name="Normal 4 2 3 4 2 4 2" xfId="32680"/>
    <cellStyle name="Normal 4 2 3 4 2 5" xfId="16534"/>
    <cellStyle name="Normal 4 2 3 4 2 5 2" xfId="32681"/>
    <cellStyle name="Normal 4 2 3 4 2 6" xfId="16535"/>
    <cellStyle name="Normal 4 2 3 4 2 6 2" xfId="32682"/>
    <cellStyle name="Normal 4 2 3 4 2 7" xfId="16536"/>
    <cellStyle name="Normal 4 2 3 4 2 7 2" xfId="32683"/>
    <cellStyle name="Normal 4 2 3 4 2 8" xfId="16537"/>
    <cellStyle name="Normal 4 2 3 4 2 8 2" xfId="32684"/>
    <cellStyle name="Normal 4 2 3 4 2 9" xfId="16538"/>
    <cellStyle name="Normal 4 2 3 4 2 9 2" xfId="32685"/>
    <cellStyle name="Normal 4 2 3 4 3" xfId="3159"/>
    <cellStyle name="Normal 4 2 3 4 3 2" xfId="16540"/>
    <cellStyle name="Normal 4 2 3 4 3 2 2" xfId="32687"/>
    <cellStyle name="Normal 4 2 3 4 3 3" xfId="16539"/>
    <cellStyle name="Normal 4 2 3 4 3 3 2" xfId="32686"/>
    <cellStyle name="Normal 4 2 3 4 3 4" xfId="24083"/>
    <cellStyle name="Normal 4 2 3 4 4" xfId="4506"/>
    <cellStyle name="Normal 4 2 3 4 4 2" xfId="16542"/>
    <cellStyle name="Normal 4 2 3 4 4 2 2" xfId="32689"/>
    <cellStyle name="Normal 4 2 3 4 4 3" xfId="16541"/>
    <cellStyle name="Normal 4 2 3 4 4 3 2" xfId="32688"/>
    <cellStyle name="Normal 4 2 3 4 4 4" xfId="25404"/>
    <cellStyle name="Normal 4 2 3 4 5" xfId="16543"/>
    <cellStyle name="Normal 4 2 3 4 5 2" xfId="32690"/>
    <cellStyle name="Normal 4 2 3 4 6" xfId="16544"/>
    <cellStyle name="Normal 4 2 3 4 6 2" xfId="32691"/>
    <cellStyle name="Normal 4 2 3 4 7" xfId="16545"/>
    <cellStyle name="Normal 4 2 3 4 7 2" xfId="32692"/>
    <cellStyle name="Normal 4 2 3 4 8" xfId="16546"/>
    <cellStyle name="Normal 4 2 3 4 8 2" xfId="32693"/>
    <cellStyle name="Normal 4 2 3 4 9" xfId="16547"/>
    <cellStyle name="Normal 4 2 3 4 9 2" xfId="32694"/>
    <cellStyle name="Normal 4 2 3 5" xfId="891"/>
    <cellStyle name="Normal 4 2 3 5 10" xfId="16549"/>
    <cellStyle name="Normal 4 2 3 5 10 2" xfId="32696"/>
    <cellStyle name="Normal 4 2 3 5 11" xfId="16548"/>
    <cellStyle name="Normal 4 2 3 5 11 2" xfId="32695"/>
    <cellStyle name="Normal 4 2 3 5 12" xfId="20354"/>
    <cellStyle name="Normal 4 2 3 5 12 2" xfId="36404"/>
    <cellStyle name="Normal 4 2 3 5 13" xfId="21850"/>
    <cellStyle name="Normal 4 2 3 5 2" xfId="1695"/>
    <cellStyle name="Normal 4 2 3 5 2 10" xfId="16550"/>
    <cellStyle name="Normal 4 2 3 5 2 10 2" xfId="32697"/>
    <cellStyle name="Normal 4 2 3 5 2 11" xfId="21102"/>
    <cellStyle name="Normal 4 2 3 5 2 12" xfId="22626"/>
    <cellStyle name="Normal 4 2 3 5 2 2" xfId="3162"/>
    <cellStyle name="Normal 4 2 3 5 2 2 2" xfId="16552"/>
    <cellStyle name="Normal 4 2 3 5 2 2 2 2" xfId="32699"/>
    <cellStyle name="Normal 4 2 3 5 2 2 3" xfId="16551"/>
    <cellStyle name="Normal 4 2 3 5 2 2 3 2" xfId="32698"/>
    <cellStyle name="Normal 4 2 3 5 2 2 4" xfId="24086"/>
    <cellStyle name="Normal 4 2 3 5 2 3" xfId="4509"/>
    <cellStyle name="Normal 4 2 3 5 2 3 2" xfId="16554"/>
    <cellStyle name="Normal 4 2 3 5 2 3 2 2" xfId="32701"/>
    <cellStyle name="Normal 4 2 3 5 2 3 3" xfId="16553"/>
    <cellStyle name="Normal 4 2 3 5 2 3 3 2" xfId="32700"/>
    <cellStyle name="Normal 4 2 3 5 2 3 4" xfId="25407"/>
    <cellStyle name="Normal 4 2 3 5 2 4" xfId="16555"/>
    <cellStyle name="Normal 4 2 3 5 2 4 2" xfId="32702"/>
    <cellStyle name="Normal 4 2 3 5 2 5" xfId="16556"/>
    <cellStyle name="Normal 4 2 3 5 2 5 2" xfId="32703"/>
    <cellStyle name="Normal 4 2 3 5 2 6" xfId="16557"/>
    <cellStyle name="Normal 4 2 3 5 2 6 2" xfId="32704"/>
    <cellStyle name="Normal 4 2 3 5 2 7" xfId="16558"/>
    <cellStyle name="Normal 4 2 3 5 2 7 2" xfId="32705"/>
    <cellStyle name="Normal 4 2 3 5 2 8" xfId="16559"/>
    <cellStyle name="Normal 4 2 3 5 2 8 2" xfId="32706"/>
    <cellStyle name="Normal 4 2 3 5 2 9" xfId="16560"/>
    <cellStyle name="Normal 4 2 3 5 2 9 2" xfId="32707"/>
    <cellStyle name="Normal 4 2 3 5 3" xfId="3161"/>
    <cellStyle name="Normal 4 2 3 5 3 2" xfId="16562"/>
    <cellStyle name="Normal 4 2 3 5 3 2 2" xfId="32709"/>
    <cellStyle name="Normal 4 2 3 5 3 3" xfId="16561"/>
    <cellStyle name="Normal 4 2 3 5 3 3 2" xfId="32708"/>
    <cellStyle name="Normal 4 2 3 5 3 4" xfId="24085"/>
    <cellStyle name="Normal 4 2 3 5 4" xfId="4508"/>
    <cellStyle name="Normal 4 2 3 5 4 2" xfId="16564"/>
    <cellStyle name="Normal 4 2 3 5 4 2 2" xfId="32711"/>
    <cellStyle name="Normal 4 2 3 5 4 3" xfId="16563"/>
    <cellStyle name="Normal 4 2 3 5 4 3 2" xfId="32710"/>
    <cellStyle name="Normal 4 2 3 5 4 4" xfId="25406"/>
    <cellStyle name="Normal 4 2 3 5 5" xfId="16565"/>
    <cellStyle name="Normal 4 2 3 5 5 2" xfId="32712"/>
    <cellStyle name="Normal 4 2 3 5 6" xfId="16566"/>
    <cellStyle name="Normal 4 2 3 5 6 2" xfId="32713"/>
    <cellStyle name="Normal 4 2 3 5 7" xfId="16567"/>
    <cellStyle name="Normal 4 2 3 5 7 2" xfId="32714"/>
    <cellStyle name="Normal 4 2 3 5 8" xfId="16568"/>
    <cellStyle name="Normal 4 2 3 5 8 2" xfId="32715"/>
    <cellStyle name="Normal 4 2 3 5 9" xfId="16569"/>
    <cellStyle name="Normal 4 2 3 5 9 2" xfId="32716"/>
    <cellStyle name="Normal 4 2 3 6" xfId="1009"/>
    <cellStyle name="Normal 4 2 3 6 10" xfId="16571"/>
    <cellStyle name="Normal 4 2 3 6 10 2" xfId="32718"/>
    <cellStyle name="Normal 4 2 3 6 11" xfId="16570"/>
    <cellStyle name="Normal 4 2 3 6 11 2" xfId="32717"/>
    <cellStyle name="Normal 4 2 3 6 12" xfId="20469"/>
    <cellStyle name="Normal 4 2 3 6 12 2" xfId="36519"/>
    <cellStyle name="Normal 4 2 3 6 13" xfId="21965"/>
    <cellStyle name="Normal 4 2 3 6 2" xfId="1696"/>
    <cellStyle name="Normal 4 2 3 6 2 10" xfId="16572"/>
    <cellStyle name="Normal 4 2 3 6 2 10 2" xfId="32719"/>
    <cellStyle name="Normal 4 2 3 6 2 11" xfId="21217"/>
    <cellStyle name="Normal 4 2 3 6 2 12" xfId="22627"/>
    <cellStyle name="Normal 4 2 3 6 2 2" xfId="3164"/>
    <cellStyle name="Normal 4 2 3 6 2 2 2" xfId="16574"/>
    <cellStyle name="Normal 4 2 3 6 2 2 2 2" xfId="32721"/>
    <cellStyle name="Normal 4 2 3 6 2 2 3" xfId="16573"/>
    <cellStyle name="Normal 4 2 3 6 2 2 3 2" xfId="32720"/>
    <cellStyle name="Normal 4 2 3 6 2 2 4" xfId="24088"/>
    <cellStyle name="Normal 4 2 3 6 2 3" xfId="4511"/>
    <cellStyle name="Normal 4 2 3 6 2 3 2" xfId="16576"/>
    <cellStyle name="Normal 4 2 3 6 2 3 2 2" xfId="32723"/>
    <cellStyle name="Normal 4 2 3 6 2 3 3" xfId="16575"/>
    <cellStyle name="Normal 4 2 3 6 2 3 3 2" xfId="32722"/>
    <cellStyle name="Normal 4 2 3 6 2 3 4" xfId="25409"/>
    <cellStyle name="Normal 4 2 3 6 2 4" xfId="16577"/>
    <cellStyle name="Normal 4 2 3 6 2 4 2" xfId="32724"/>
    <cellStyle name="Normal 4 2 3 6 2 5" xfId="16578"/>
    <cellStyle name="Normal 4 2 3 6 2 5 2" xfId="32725"/>
    <cellStyle name="Normal 4 2 3 6 2 6" xfId="16579"/>
    <cellStyle name="Normal 4 2 3 6 2 6 2" xfId="32726"/>
    <cellStyle name="Normal 4 2 3 6 2 7" xfId="16580"/>
    <cellStyle name="Normal 4 2 3 6 2 7 2" xfId="32727"/>
    <cellStyle name="Normal 4 2 3 6 2 8" xfId="16581"/>
    <cellStyle name="Normal 4 2 3 6 2 8 2" xfId="32728"/>
    <cellStyle name="Normal 4 2 3 6 2 9" xfId="16582"/>
    <cellStyle name="Normal 4 2 3 6 2 9 2" xfId="32729"/>
    <cellStyle name="Normal 4 2 3 6 3" xfId="3163"/>
    <cellStyle name="Normal 4 2 3 6 3 2" xfId="16584"/>
    <cellStyle name="Normal 4 2 3 6 3 2 2" xfId="32731"/>
    <cellStyle name="Normal 4 2 3 6 3 3" xfId="16583"/>
    <cellStyle name="Normal 4 2 3 6 3 3 2" xfId="32730"/>
    <cellStyle name="Normal 4 2 3 6 3 4" xfId="24087"/>
    <cellStyle name="Normal 4 2 3 6 4" xfId="4510"/>
    <cellStyle name="Normal 4 2 3 6 4 2" xfId="16586"/>
    <cellStyle name="Normal 4 2 3 6 4 2 2" xfId="32733"/>
    <cellStyle name="Normal 4 2 3 6 4 3" xfId="16585"/>
    <cellStyle name="Normal 4 2 3 6 4 3 2" xfId="32732"/>
    <cellStyle name="Normal 4 2 3 6 4 4" xfId="25408"/>
    <cellStyle name="Normal 4 2 3 6 5" xfId="16587"/>
    <cellStyle name="Normal 4 2 3 6 5 2" xfId="32734"/>
    <cellStyle name="Normal 4 2 3 6 6" xfId="16588"/>
    <cellStyle name="Normal 4 2 3 6 6 2" xfId="32735"/>
    <cellStyle name="Normal 4 2 3 6 7" xfId="16589"/>
    <cellStyle name="Normal 4 2 3 6 7 2" xfId="32736"/>
    <cellStyle name="Normal 4 2 3 6 8" xfId="16590"/>
    <cellStyle name="Normal 4 2 3 6 8 2" xfId="32737"/>
    <cellStyle name="Normal 4 2 3 6 9" xfId="16591"/>
    <cellStyle name="Normal 4 2 3 6 9 2" xfId="32738"/>
    <cellStyle name="Normal 4 2 3 7" xfId="1067"/>
    <cellStyle name="Normal 4 2 3 7 10" xfId="16593"/>
    <cellStyle name="Normal 4 2 3 7 10 2" xfId="32740"/>
    <cellStyle name="Normal 4 2 3 7 11" xfId="16592"/>
    <cellStyle name="Normal 4 2 3 7 11 2" xfId="32739"/>
    <cellStyle name="Normal 4 2 3 7 12" xfId="20527"/>
    <cellStyle name="Normal 4 2 3 7 12 2" xfId="36577"/>
    <cellStyle name="Normal 4 2 3 7 13" xfId="22023"/>
    <cellStyle name="Normal 4 2 3 7 2" xfId="1697"/>
    <cellStyle name="Normal 4 2 3 7 2 10" xfId="16594"/>
    <cellStyle name="Normal 4 2 3 7 2 10 2" xfId="32741"/>
    <cellStyle name="Normal 4 2 3 7 2 11" xfId="21275"/>
    <cellStyle name="Normal 4 2 3 7 2 12" xfId="22628"/>
    <cellStyle name="Normal 4 2 3 7 2 2" xfId="3166"/>
    <cellStyle name="Normal 4 2 3 7 2 2 2" xfId="16596"/>
    <cellStyle name="Normal 4 2 3 7 2 2 2 2" xfId="32743"/>
    <cellStyle name="Normal 4 2 3 7 2 2 3" xfId="16595"/>
    <cellStyle name="Normal 4 2 3 7 2 2 3 2" xfId="32742"/>
    <cellStyle name="Normal 4 2 3 7 2 2 4" xfId="24090"/>
    <cellStyle name="Normal 4 2 3 7 2 3" xfId="4513"/>
    <cellStyle name="Normal 4 2 3 7 2 3 2" xfId="16598"/>
    <cellStyle name="Normal 4 2 3 7 2 3 2 2" xfId="32745"/>
    <cellStyle name="Normal 4 2 3 7 2 3 3" xfId="16597"/>
    <cellStyle name="Normal 4 2 3 7 2 3 3 2" xfId="32744"/>
    <cellStyle name="Normal 4 2 3 7 2 3 4" xfId="25411"/>
    <cellStyle name="Normal 4 2 3 7 2 4" xfId="16599"/>
    <cellStyle name="Normal 4 2 3 7 2 4 2" xfId="32746"/>
    <cellStyle name="Normal 4 2 3 7 2 5" xfId="16600"/>
    <cellStyle name="Normal 4 2 3 7 2 5 2" xfId="32747"/>
    <cellStyle name="Normal 4 2 3 7 2 6" xfId="16601"/>
    <cellStyle name="Normal 4 2 3 7 2 6 2" xfId="32748"/>
    <cellStyle name="Normal 4 2 3 7 2 7" xfId="16602"/>
    <cellStyle name="Normal 4 2 3 7 2 7 2" xfId="32749"/>
    <cellStyle name="Normal 4 2 3 7 2 8" xfId="16603"/>
    <cellStyle name="Normal 4 2 3 7 2 8 2" xfId="32750"/>
    <cellStyle name="Normal 4 2 3 7 2 9" xfId="16604"/>
    <cellStyle name="Normal 4 2 3 7 2 9 2" xfId="32751"/>
    <cellStyle name="Normal 4 2 3 7 3" xfId="3165"/>
    <cellStyle name="Normal 4 2 3 7 3 2" xfId="16606"/>
    <cellStyle name="Normal 4 2 3 7 3 2 2" xfId="32753"/>
    <cellStyle name="Normal 4 2 3 7 3 3" xfId="16605"/>
    <cellStyle name="Normal 4 2 3 7 3 3 2" xfId="32752"/>
    <cellStyle name="Normal 4 2 3 7 3 4" xfId="24089"/>
    <cellStyle name="Normal 4 2 3 7 4" xfId="4512"/>
    <cellStyle name="Normal 4 2 3 7 4 2" xfId="16608"/>
    <cellStyle name="Normal 4 2 3 7 4 2 2" xfId="32755"/>
    <cellStyle name="Normal 4 2 3 7 4 3" xfId="16607"/>
    <cellStyle name="Normal 4 2 3 7 4 3 2" xfId="32754"/>
    <cellStyle name="Normal 4 2 3 7 4 4" xfId="25410"/>
    <cellStyle name="Normal 4 2 3 7 5" xfId="16609"/>
    <cellStyle name="Normal 4 2 3 7 5 2" xfId="32756"/>
    <cellStyle name="Normal 4 2 3 7 6" xfId="16610"/>
    <cellStyle name="Normal 4 2 3 7 6 2" xfId="32757"/>
    <cellStyle name="Normal 4 2 3 7 7" xfId="16611"/>
    <cellStyle name="Normal 4 2 3 7 7 2" xfId="32758"/>
    <cellStyle name="Normal 4 2 3 7 8" xfId="16612"/>
    <cellStyle name="Normal 4 2 3 7 8 2" xfId="32759"/>
    <cellStyle name="Normal 4 2 3 7 9" xfId="16613"/>
    <cellStyle name="Normal 4 2 3 7 9 2" xfId="32760"/>
    <cellStyle name="Normal 4 2 3 8" xfId="1698"/>
    <cellStyle name="Normal 4 2 3 8 10" xfId="16614"/>
    <cellStyle name="Normal 4 2 3 8 10 2" xfId="32761"/>
    <cellStyle name="Normal 4 2 3 8 11" xfId="20624"/>
    <cellStyle name="Normal 4 2 3 8 12" xfId="22629"/>
    <cellStyle name="Normal 4 2 3 8 2" xfId="3167"/>
    <cellStyle name="Normal 4 2 3 8 2 2" xfId="16616"/>
    <cellStyle name="Normal 4 2 3 8 2 2 2" xfId="32763"/>
    <cellStyle name="Normal 4 2 3 8 2 3" xfId="16615"/>
    <cellStyle name="Normal 4 2 3 8 2 3 2" xfId="32762"/>
    <cellStyle name="Normal 4 2 3 8 2 4" xfId="24091"/>
    <cellStyle name="Normal 4 2 3 8 3" xfId="4514"/>
    <cellStyle name="Normal 4 2 3 8 3 2" xfId="16618"/>
    <cellStyle name="Normal 4 2 3 8 3 2 2" xfId="32765"/>
    <cellStyle name="Normal 4 2 3 8 3 3" xfId="16617"/>
    <cellStyle name="Normal 4 2 3 8 3 3 2" xfId="32764"/>
    <cellStyle name="Normal 4 2 3 8 3 4" xfId="25412"/>
    <cellStyle name="Normal 4 2 3 8 4" xfId="16619"/>
    <cellStyle name="Normal 4 2 3 8 4 2" xfId="32766"/>
    <cellStyle name="Normal 4 2 3 8 5" xfId="16620"/>
    <cellStyle name="Normal 4 2 3 8 5 2" xfId="32767"/>
    <cellStyle name="Normal 4 2 3 8 6" xfId="16621"/>
    <cellStyle name="Normal 4 2 3 8 6 2" xfId="32768"/>
    <cellStyle name="Normal 4 2 3 8 7" xfId="16622"/>
    <cellStyle name="Normal 4 2 3 8 7 2" xfId="32769"/>
    <cellStyle name="Normal 4 2 3 8 8" xfId="16623"/>
    <cellStyle name="Normal 4 2 3 8 8 2" xfId="32770"/>
    <cellStyle name="Normal 4 2 3 8 9" xfId="16624"/>
    <cellStyle name="Normal 4 2 3 8 9 2" xfId="32771"/>
    <cellStyle name="Normal 4 2 3 9" xfId="3154"/>
    <cellStyle name="Normal 4 2 3 9 10" xfId="16625"/>
    <cellStyle name="Normal 4 2 3 9 10 2" xfId="32772"/>
    <cellStyle name="Normal 4 2 3 9 11" xfId="24078"/>
    <cellStyle name="Normal 4 2 3 9 2" xfId="16626"/>
    <cellStyle name="Normal 4 2 3 9 2 2" xfId="16627"/>
    <cellStyle name="Normal 4 2 3 9 2 2 2" xfId="32774"/>
    <cellStyle name="Normal 4 2 3 9 2 3" xfId="32773"/>
    <cellStyle name="Normal 4 2 3 9 3" xfId="16628"/>
    <cellStyle name="Normal 4 2 3 9 3 2" xfId="16629"/>
    <cellStyle name="Normal 4 2 3 9 3 2 2" xfId="32776"/>
    <cellStyle name="Normal 4 2 3 9 3 3" xfId="32775"/>
    <cellStyle name="Normal 4 2 3 9 4" xfId="16630"/>
    <cellStyle name="Normal 4 2 3 9 4 2" xfId="32777"/>
    <cellStyle name="Normal 4 2 3 9 5" xfId="16631"/>
    <cellStyle name="Normal 4 2 3 9 5 2" xfId="32778"/>
    <cellStyle name="Normal 4 2 3 9 6" xfId="16632"/>
    <cellStyle name="Normal 4 2 3 9 6 2" xfId="32779"/>
    <cellStyle name="Normal 4 2 3 9 7" xfId="16633"/>
    <cellStyle name="Normal 4 2 3 9 7 2" xfId="32780"/>
    <cellStyle name="Normal 4 2 3 9 8" xfId="16634"/>
    <cellStyle name="Normal 4 2 3 9 8 2" xfId="32781"/>
    <cellStyle name="Normal 4 2 3 9 9" xfId="16635"/>
    <cellStyle name="Normal 4 2 3 9 9 2" xfId="32782"/>
    <cellStyle name="Normal 4 2 4" xfId="300"/>
    <cellStyle name="Normal 4 2 4 10" xfId="4515"/>
    <cellStyle name="Normal 4 2 4 10 2" xfId="16637"/>
    <cellStyle name="Normal 4 2 4 10 2 2" xfId="32784"/>
    <cellStyle name="Normal 4 2 4 10 3" xfId="25413"/>
    <cellStyle name="Normal 4 2 4 11" xfId="16636"/>
    <cellStyle name="Normal 4 2 4 11 2" xfId="32783"/>
    <cellStyle name="Normal 4 2 4 12" xfId="19900"/>
    <cellStyle name="Normal 4 2 4 12 2" xfId="35950"/>
    <cellStyle name="Normal 4 2 4 13" xfId="21396"/>
    <cellStyle name="Normal 4 2 4 2" xfId="552"/>
    <cellStyle name="Normal 4 2 4 2 10" xfId="16638"/>
    <cellStyle name="Normal 4 2 4 2 10 2" xfId="32785"/>
    <cellStyle name="Normal 4 2 4 2 11" xfId="20042"/>
    <cellStyle name="Normal 4 2 4 2 11 2" xfId="36092"/>
    <cellStyle name="Normal 4 2 4 2 12" xfId="21538"/>
    <cellStyle name="Normal 4 2 4 2 2" xfId="1699"/>
    <cellStyle name="Normal 4 2 4 2 2 2" xfId="3170"/>
    <cellStyle name="Normal 4 2 4 2 2 2 2" xfId="16640"/>
    <cellStyle name="Normal 4 2 4 2 2 2 2 2" xfId="32787"/>
    <cellStyle name="Normal 4 2 4 2 2 2 3" xfId="24094"/>
    <cellStyle name="Normal 4 2 4 2 2 3" xfId="4517"/>
    <cellStyle name="Normal 4 2 4 2 2 3 2" xfId="25415"/>
    <cellStyle name="Normal 4 2 4 2 2 4" xfId="16639"/>
    <cellStyle name="Normal 4 2 4 2 2 4 2" xfId="32786"/>
    <cellStyle name="Normal 4 2 4 2 2 5" xfId="20790"/>
    <cellStyle name="Normal 4 2 4 2 2 6" xfId="22630"/>
    <cellStyle name="Normal 4 2 4 2 3" xfId="3169"/>
    <cellStyle name="Normal 4 2 4 2 3 2" xfId="16642"/>
    <cellStyle name="Normal 4 2 4 2 3 2 2" xfId="32789"/>
    <cellStyle name="Normal 4 2 4 2 3 3" xfId="16641"/>
    <cellStyle name="Normal 4 2 4 2 3 3 2" xfId="32788"/>
    <cellStyle name="Normal 4 2 4 2 3 4" xfId="24093"/>
    <cellStyle name="Normal 4 2 4 2 4" xfId="4516"/>
    <cellStyle name="Normal 4 2 4 2 4 2" xfId="16643"/>
    <cellStyle name="Normal 4 2 4 2 4 2 2" xfId="32790"/>
    <cellStyle name="Normal 4 2 4 2 4 3" xfId="25414"/>
    <cellStyle name="Normal 4 2 4 2 5" xfId="16644"/>
    <cellStyle name="Normal 4 2 4 2 5 2" xfId="32791"/>
    <cellStyle name="Normal 4 2 4 2 6" xfId="16645"/>
    <cellStyle name="Normal 4 2 4 2 6 2" xfId="32792"/>
    <cellStyle name="Normal 4 2 4 2 7" xfId="16646"/>
    <cellStyle name="Normal 4 2 4 2 7 2" xfId="32793"/>
    <cellStyle name="Normal 4 2 4 2 8" xfId="16647"/>
    <cellStyle name="Normal 4 2 4 2 8 2" xfId="32794"/>
    <cellStyle name="Normal 4 2 4 2 9" xfId="16648"/>
    <cellStyle name="Normal 4 2 4 2 9 2" xfId="32795"/>
    <cellStyle name="Normal 4 2 4 3" xfId="674"/>
    <cellStyle name="Normal 4 2 4 3 2" xfId="1700"/>
    <cellStyle name="Normal 4 2 4 3 2 2" xfId="3172"/>
    <cellStyle name="Normal 4 2 4 3 2 2 2" xfId="24096"/>
    <cellStyle name="Normal 4 2 4 3 2 3" xfId="4519"/>
    <cellStyle name="Normal 4 2 4 3 2 3 2" xfId="25417"/>
    <cellStyle name="Normal 4 2 4 3 2 4" xfId="16650"/>
    <cellStyle name="Normal 4 2 4 3 2 4 2" xfId="32797"/>
    <cellStyle name="Normal 4 2 4 3 2 5" xfId="20900"/>
    <cellStyle name="Normal 4 2 4 3 2 6" xfId="22631"/>
    <cellStyle name="Normal 4 2 4 3 3" xfId="3171"/>
    <cellStyle name="Normal 4 2 4 3 3 2" xfId="16651"/>
    <cellStyle name="Normal 4 2 4 3 3 2 2" xfId="32798"/>
    <cellStyle name="Normal 4 2 4 3 3 3" xfId="24095"/>
    <cellStyle name="Normal 4 2 4 3 4" xfId="4518"/>
    <cellStyle name="Normal 4 2 4 3 4 2" xfId="25416"/>
    <cellStyle name="Normal 4 2 4 3 5" xfId="16649"/>
    <cellStyle name="Normal 4 2 4 3 5 2" xfId="32796"/>
    <cellStyle name="Normal 4 2 4 3 6" xfId="20152"/>
    <cellStyle name="Normal 4 2 4 3 6 2" xfId="36202"/>
    <cellStyle name="Normal 4 2 4 3 7" xfId="21648"/>
    <cellStyle name="Normal 4 2 4 4" xfId="797"/>
    <cellStyle name="Normal 4 2 4 4 2" xfId="1701"/>
    <cellStyle name="Normal 4 2 4 4 2 2" xfId="3174"/>
    <cellStyle name="Normal 4 2 4 4 2 2 2" xfId="24098"/>
    <cellStyle name="Normal 4 2 4 4 2 3" xfId="4521"/>
    <cellStyle name="Normal 4 2 4 4 2 3 2" xfId="25419"/>
    <cellStyle name="Normal 4 2 4 4 2 4" xfId="16653"/>
    <cellStyle name="Normal 4 2 4 4 2 4 2" xfId="32800"/>
    <cellStyle name="Normal 4 2 4 4 2 5" xfId="21014"/>
    <cellStyle name="Normal 4 2 4 4 2 6" xfId="22632"/>
    <cellStyle name="Normal 4 2 4 4 3" xfId="3173"/>
    <cellStyle name="Normal 4 2 4 4 3 2" xfId="16654"/>
    <cellStyle name="Normal 4 2 4 4 3 2 2" xfId="32801"/>
    <cellStyle name="Normal 4 2 4 4 3 3" xfId="24097"/>
    <cellStyle name="Normal 4 2 4 4 4" xfId="4520"/>
    <cellStyle name="Normal 4 2 4 4 4 2" xfId="25418"/>
    <cellStyle name="Normal 4 2 4 4 5" xfId="16652"/>
    <cellStyle name="Normal 4 2 4 4 5 2" xfId="32799"/>
    <cellStyle name="Normal 4 2 4 4 6" xfId="20266"/>
    <cellStyle name="Normal 4 2 4 4 6 2" xfId="36316"/>
    <cellStyle name="Normal 4 2 4 4 7" xfId="21762"/>
    <cellStyle name="Normal 4 2 4 5" xfId="915"/>
    <cellStyle name="Normal 4 2 4 5 2" xfId="1702"/>
    <cellStyle name="Normal 4 2 4 5 2 2" xfId="3176"/>
    <cellStyle name="Normal 4 2 4 5 2 2 2" xfId="24100"/>
    <cellStyle name="Normal 4 2 4 5 2 3" xfId="4523"/>
    <cellStyle name="Normal 4 2 4 5 2 3 2" xfId="25421"/>
    <cellStyle name="Normal 4 2 4 5 2 4" xfId="16656"/>
    <cellStyle name="Normal 4 2 4 5 2 4 2" xfId="32803"/>
    <cellStyle name="Normal 4 2 4 5 2 5" xfId="21126"/>
    <cellStyle name="Normal 4 2 4 5 2 6" xfId="22633"/>
    <cellStyle name="Normal 4 2 4 5 3" xfId="3175"/>
    <cellStyle name="Normal 4 2 4 5 3 2" xfId="24099"/>
    <cellStyle name="Normal 4 2 4 5 4" xfId="4522"/>
    <cellStyle name="Normal 4 2 4 5 4 2" xfId="25420"/>
    <cellStyle name="Normal 4 2 4 5 5" xfId="16655"/>
    <cellStyle name="Normal 4 2 4 5 5 2" xfId="32802"/>
    <cellStyle name="Normal 4 2 4 5 6" xfId="20378"/>
    <cellStyle name="Normal 4 2 4 5 6 2" xfId="36428"/>
    <cellStyle name="Normal 4 2 4 5 7" xfId="21874"/>
    <cellStyle name="Normal 4 2 4 6" xfId="1034"/>
    <cellStyle name="Normal 4 2 4 6 2" xfId="1703"/>
    <cellStyle name="Normal 4 2 4 6 2 2" xfId="3178"/>
    <cellStyle name="Normal 4 2 4 6 2 2 2" xfId="24102"/>
    <cellStyle name="Normal 4 2 4 6 2 3" xfId="4525"/>
    <cellStyle name="Normal 4 2 4 6 2 3 2" xfId="25423"/>
    <cellStyle name="Normal 4 2 4 6 2 4" xfId="16658"/>
    <cellStyle name="Normal 4 2 4 6 2 4 2" xfId="32805"/>
    <cellStyle name="Normal 4 2 4 6 2 5" xfId="21242"/>
    <cellStyle name="Normal 4 2 4 6 2 6" xfId="22634"/>
    <cellStyle name="Normal 4 2 4 6 3" xfId="3177"/>
    <cellStyle name="Normal 4 2 4 6 3 2" xfId="24101"/>
    <cellStyle name="Normal 4 2 4 6 4" xfId="4524"/>
    <cellStyle name="Normal 4 2 4 6 4 2" xfId="25422"/>
    <cellStyle name="Normal 4 2 4 6 5" xfId="16657"/>
    <cellStyle name="Normal 4 2 4 6 5 2" xfId="32804"/>
    <cellStyle name="Normal 4 2 4 6 6" xfId="20494"/>
    <cellStyle name="Normal 4 2 4 6 6 2" xfId="36544"/>
    <cellStyle name="Normal 4 2 4 6 7" xfId="21990"/>
    <cellStyle name="Normal 4 2 4 7" xfId="1068"/>
    <cellStyle name="Normal 4 2 4 7 2" xfId="1704"/>
    <cellStyle name="Normal 4 2 4 7 2 2" xfId="3180"/>
    <cellStyle name="Normal 4 2 4 7 2 2 2" xfId="24104"/>
    <cellStyle name="Normal 4 2 4 7 2 3" xfId="4527"/>
    <cellStyle name="Normal 4 2 4 7 2 3 2" xfId="25425"/>
    <cellStyle name="Normal 4 2 4 7 2 4" xfId="16660"/>
    <cellStyle name="Normal 4 2 4 7 2 4 2" xfId="32807"/>
    <cellStyle name="Normal 4 2 4 7 2 5" xfId="21276"/>
    <cellStyle name="Normal 4 2 4 7 2 6" xfId="22635"/>
    <cellStyle name="Normal 4 2 4 7 3" xfId="3179"/>
    <cellStyle name="Normal 4 2 4 7 3 2" xfId="24103"/>
    <cellStyle name="Normal 4 2 4 7 4" xfId="4526"/>
    <cellStyle name="Normal 4 2 4 7 4 2" xfId="25424"/>
    <cellStyle name="Normal 4 2 4 7 5" xfId="16659"/>
    <cellStyle name="Normal 4 2 4 7 5 2" xfId="32806"/>
    <cellStyle name="Normal 4 2 4 7 6" xfId="20528"/>
    <cellStyle name="Normal 4 2 4 7 6 2" xfId="36578"/>
    <cellStyle name="Normal 4 2 4 7 7" xfId="22024"/>
    <cellStyle name="Normal 4 2 4 8" xfId="1705"/>
    <cellStyle name="Normal 4 2 4 8 2" xfId="3181"/>
    <cellStyle name="Normal 4 2 4 8 2 2" xfId="24105"/>
    <cellStyle name="Normal 4 2 4 8 3" xfId="4528"/>
    <cellStyle name="Normal 4 2 4 8 3 2" xfId="25426"/>
    <cellStyle name="Normal 4 2 4 8 4" xfId="16661"/>
    <cellStyle name="Normal 4 2 4 8 4 2" xfId="32808"/>
    <cellStyle name="Normal 4 2 4 8 5" xfId="20648"/>
    <cellStyle name="Normal 4 2 4 8 6" xfId="22636"/>
    <cellStyle name="Normal 4 2 4 9" xfId="3168"/>
    <cellStyle name="Normal 4 2 4 9 2" xfId="16662"/>
    <cellStyle name="Normal 4 2 4 9 2 2" xfId="32809"/>
    <cellStyle name="Normal 4 2 4 9 3" xfId="24092"/>
    <cellStyle name="Normal 4 2 5" xfId="319"/>
    <cellStyle name="Normal 4 2 5 10" xfId="4529"/>
    <cellStyle name="Normal 4 2 5 10 2" xfId="16664"/>
    <cellStyle name="Normal 4 2 5 10 2 2" xfId="32811"/>
    <cellStyle name="Normal 4 2 5 10 3" xfId="25427"/>
    <cellStyle name="Normal 4 2 5 11" xfId="16663"/>
    <cellStyle name="Normal 4 2 5 11 2" xfId="32810"/>
    <cellStyle name="Normal 4 2 5 12" xfId="19919"/>
    <cellStyle name="Normal 4 2 5 12 2" xfId="35969"/>
    <cellStyle name="Normal 4 2 5 13" xfId="21415"/>
    <cellStyle name="Normal 4 2 5 2" xfId="571"/>
    <cellStyle name="Normal 4 2 5 2 10" xfId="16665"/>
    <cellStyle name="Normal 4 2 5 2 10 2" xfId="32812"/>
    <cellStyle name="Normal 4 2 5 2 11" xfId="20061"/>
    <cellStyle name="Normal 4 2 5 2 11 2" xfId="36111"/>
    <cellStyle name="Normal 4 2 5 2 12" xfId="21557"/>
    <cellStyle name="Normal 4 2 5 2 2" xfId="1706"/>
    <cellStyle name="Normal 4 2 5 2 2 2" xfId="3184"/>
    <cellStyle name="Normal 4 2 5 2 2 2 2" xfId="16667"/>
    <cellStyle name="Normal 4 2 5 2 2 2 2 2" xfId="32814"/>
    <cellStyle name="Normal 4 2 5 2 2 2 3" xfId="24108"/>
    <cellStyle name="Normal 4 2 5 2 2 3" xfId="4531"/>
    <cellStyle name="Normal 4 2 5 2 2 3 2" xfId="25429"/>
    <cellStyle name="Normal 4 2 5 2 2 4" xfId="16666"/>
    <cellStyle name="Normal 4 2 5 2 2 4 2" xfId="32813"/>
    <cellStyle name="Normal 4 2 5 2 2 5" xfId="20809"/>
    <cellStyle name="Normal 4 2 5 2 2 6" xfId="22637"/>
    <cellStyle name="Normal 4 2 5 2 3" xfId="3183"/>
    <cellStyle name="Normal 4 2 5 2 3 2" xfId="16669"/>
    <cellStyle name="Normal 4 2 5 2 3 2 2" xfId="32816"/>
    <cellStyle name="Normal 4 2 5 2 3 3" xfId="16668"/>
    <cellStyle name="Normal 4 2 5 2 3 3 2" xfId="32815"/>
    <cellStyle name="Normal 4 2 5 2 3 4" xfId="24107"/>
    <cellStyle name="Normal 4 2 5 2 4" xfId="4530"/>
    <cellStyle name="Normal 4 2 5 2 4 2" xfId="16670"/>
    <cellStyle name="Normal 4 2 5 2 4 2 2" xfId="32817"/>
    <cellStyle name="Normal 4 2 5 2 4 3" xfId="25428"/>
    <cellStyle name="Normal 4 2 5 2 5" xfId="16671"/>
    <cellStyle name="Normal 4 2 5 2 5 2" xfId="32818"/>
    <cellStyle name="Normal 4 2 5 2 6" xfId="16672"/>
    <cellStyle name="Normal 4 2 5 2 6 2" xfId="32819"/>
    <cellStyle name="Normal 4 2 5 2 7" xfId="16673"/>
    <cellStyle name="Normal 4 2 5 2 7 2" xfId="32820"/>
    <cellStyle name="Normal 4 2 5 2 8" xfId="16674"/>
    <cellStyle name="Normal 4 2 5 2 8 2" xfId="32821"/>
    <cellStyle name="Normal 4 2 5 2 9" xfId="16675"/>
    <cellStyle name="Normal 4 2 5 2 9 2" xfId="32822"/>
    <cellStyle name="Normal 4 2 5 3" xfId="693"/>
    <cellStyle name="Normal 4 2 5 3 2" xfId="1707"/>
    <cellStyle name="Normal 4 2 5 3 2 2" xfId="3186"/>
    <cellStyle name="Normal 4 2 5 3 2 2 2" xfId="24110"/>
    <cellStyle name="Normal 4 2 5 3 2 3" xfId="4533"/>
    <cellStyle name="Normal 4 2 5 3 2 3 2" xfId="25431"/>
    <cellStyle name="Normal 4 2 5 3 2 4" xfId="16677"/>
    <cellStyle name="Normal 4 2 5 3 2 4 2" xfId="32824"/>
    <cellStyle name="Normal 4 2 5 3 2 5" xfId="20919"/>
    <cellStyle name="Normal 4 2 5 3 2 6" xfId="22638"/>
    <cellStyle name="Normal 4 2 5 3 3" xfId="3185"/>
    <cellStyle name="Normal 4 2 5 3 3 2" xfId="16678"/>
    <cellStyle name="Normal 4 2 5 3 3 2 2" xfId="32825"/>
    <cellStyle name="Normal 4 2 5 3 3 3" xfId="24109"/>
    <cellStyle name="Normal 4 2 5 3 4" xfId="4532"/>
    <cellStyle name="Normal 4 2 5 3 4 2" xfId="25430"/>
    <cellStyle name="Normal 4 2 5 3 5" xfId="16676"/>
    <cellStyle name="Normal 4 2 5 3 5 2" xfId="32823"/>
    <cellStyle name="Normal 4 2 5 3 6" xfId="20171"/>
    <cellStyle name="Normal 4 2 5 3 6 2" xfId="36221"/>
    <cellStyle name="Normal 4 2 5 3 7" xfId="21667"/>
    <cellStyle name="Normal 4 2 5 4" xfId="816"/>
    <cellStyle name="Normal 4 2 5 4 2" xfId="1708"/>
    <cellStyle name="Normal 4 2 5 4 2 2" xfId="3188"/>
    <cellStyle name="Normal 4 2 5 4 2 2 2" xfId="24112"/>
    <cellStyle name="Normal 4 2 5 4 2 3" xfId="4535"/>
    <cellStyle name="Normal 4 2 5 4 2 3 2" xfId="25433"/>
    <cellStyle name="Normal 4 2 5 4 2 4" xfId="16680"/>
    <cellStyle name="Normal 4 2 5 4 2 4 2" xfId="32827"/>
    <cellStyle name="Normal 4 2 5 4 2 5" xfId="21033"/>
    <cellStyle name="Normal 4 2 5 4 2 6" xfId="22639"/>
    <cellStyle name="Normal 4 2 5 4 3" xfId="3187"/>
    <cellStyle name="Normal 4 2 5 4 3 2" xfId="16681"/>
    <cellStyle name="Normal 4 2 5 4 3 2 2" xfId="32828"/>
    <cellStyle name="Normal 4 2 5 4 3 3" xfId="24111"/>
    <cellStyle name="Normal 4 2 5 4 4" xfId="4534"/>
    <cellStyle name="Normal 4 2 5 4 4 2" xfId="25432"/>
    <cellStyle name="Normal 4 2 5 4 5" xfId="16679"/>
    <cellStyle name="Normal 4 2 5 4 5 2" xfId="32826"/>
    <cellStyle name="Normal 4 2 5 4 6" xfId="20285"/>
    <cellStyle name="Normal 4 2 5 4 6 2" xfId="36335"/>
    <cellStyle name="Normal 4 2 5 4 7" xfId="21781"/>
    <cellStyle name="Normal 4 2 5 5" xfId="934"/>
    <cellStyle name="Normal 4 2 5 5 2" xfId="1709"/>
    <cellStyle name="Normal 4 2 5 5 2 2" xfId="3190"/>
    <cellStyle name="Normal 4 2 5 5 2 2 2" xfId="24114"/>
    <cellStyle name="Normal 4 2 5 5 2 3" xfId="4537"/>
    <cellStyle name="Normal 4 2 5 5 2 3 2" xfId="25435"/>
    <cellStyle name="Normal 4 2 5 5 2 4" xfId="16683"/>
    <cellStyle name="Normal 4 2 5 5 2 4 2" xfId="32830"/>
    <cellStyle name="Normal 4 2 5 5 2 5" xfId="21145"/>
    <cellStyle name="Normal 4 2 5 5 2 6" xfId="22640"/>
    <cellStyle name="Normal 4 2 5 5 3" xfId="3189"/>
    <cellStyle name="Normal 4 2 5 5 3 2" xfId="24113"/>
    <cellStyle name="Normal 4 2 5 5 4" xfId="4536"/>
    <cellStyle name="Normal 4 2 5 5 4 2" xfId="25434"/>
    <cellStyle name="Normal 4 2 5 5 5" xfId="16682"/>
    <cellStyle name="Normal 4 2 5 5 5 2" xfId="32829"/>
    <cellStyle name="Normal 4 2 5 5 6" xfId="20397"/>
    <cellStyle name="Normal 4 2 5 5 6 2" xfId="36447"/>
    <cellStyle name="Normal 4 2 5 5 7" xfId="21893"/>
    <cellStyle name="Normal 4 2 5 6" xfId="1053"/>
    <cellStyle name="Normal 4 2 5 6 2" xfId="1710"/>
    <cellStyle name="Normal 4 2 5 6 2 2" xfId="3192"/>
    <cellStyle name="Normal 4 2 5 6 2 2 2" xfId="24116"/>
    <cellStyle name="Normal 4 2 5 6 2 3" xfId="4539"/>
    <cellStyle name="Normal 4 2 5 6 2 3 2" xfId="25437"/>
    <cellStyle name="Normal 4 2 5 6 2 4" xfId="16685"/>
    <cellStyle name="Normal 4 2 5 6 2 4 2" xfId="32832"/>
    <cellStyle name="Normal 4 2 5 6 2 5" xfId="21261"/>
    <cellStyle name="Normal 4 2 5 6 2 6" xfId="22641"/>
    <cellStyle name="Normal 4 2 5 6 3" xfId="3191"/>
    <cellStyle name="Normal 4 2 5 6 3 2" xfId="24115"/>
    <cellStyle name="Normal 4 2 5 6 4" xfId="4538"/>
    <cellStyle name="Normal 4 2 5 6 4 2" xfId="25436"/>
    <cellStyle name="Normal 4 2 5 6 5" xfId="16684"/>
    <cellStyle name="Normal 4 2 5 6 5 2" xfId="32831"/>
    <cellStyle name="Normal 4 2 5 6 6" xfId="20513"/>
    <cellStyle name="Normal 4 2 5 6 6 2" xfId="36563"/>
    <cellStyle name="Normal 4 2 5 6 7" xfId="22009"/>
    <cellStyle name="Normal 4 2 5 7" xfId="1069"/>
    <cellStyle name="Normal 4 2 5 7 2" xfId="1711"/>
    <cellStyle name="Normal 4 2 5 7 2 2" xfId="3194"/>
    <cellStyle name="Normal 4 2 5 7 2 2 2" xfId="24118"/>
    <cellStyle name="Normal 4 2 5 7 2 3" xfId="4541"/>
    <cellStyle name="Normal 4 2 5 7 2 3 2" xfId="25439"/>
    <cellStyle name="Normal 4 2 5 7 2 4" xfId="16687"/>
    <cellStyle name="Normal 4 2 5 7 2 4 2" xfId="32834"/>
    <cellStyle name="Normal 4 2 5 7 2 5" xfId="21277"/>
    <cellStyle name="Normal 4 2 5 7 2 6" xfId="22642"/>
    <cellStyle name="Normal 4 2 5 7 3" xfId="3193"/>
    <cellStyle name="Normal 4 2 5 7 3 2" xfId="24117"/>
    <cellStyle name="Normal 4 2 5 7 4" xfId="4540"/>
    <cellStyle name="Normal 4 2 5 7 4 2" xfId="25438"/>
    <cellStyle name="Normal 4 2 5 7 5" xfId="16686"/>
    <cellStyle name="Normal 4 2 5 7 5 2" xfId="32833"/>
    <cellStyle name="Normal 4 2 5 7 6" xfId="20529"/>
    <cellStyle name="Normal 4 2 5 7 6 2" xfId="36579"/>
    <cellStyle name="Normal 4 2 5 7 7" xfId="22025"/>
    <cellStyle name="Normal 4 2 5 8" xfId="1712"/>
    <cellStyle name="Normal 4 2 5 8 2" xfId="3195"/>
    <cellStyle name="Normal 4 2 5 8 2 2" xfId="24119"/>
    <cellStyle name="Normal 4 2 5 8 3" xfId="4542"/>
    <cellStyle name="Normal 4 2 5 8 3 2" xfId="25440"/>
    <cellStyle name="Normal 4 2 5 8 4" xfId="16688"/>
    <cellStyle name="Normal 4 2 5 8 4 2" xfId="32835"/>
    <cellStyle name="Normal 4 2 5 8 5" xfId="20667"/>
    <cellStyle name="Normal 4 2 5 8 6" xfId="22643"/>
    <cellStyle name="Normal 4 2 5 9" xfId="3182"/>
    <cellStyle name="Normal 4 2 5 9 2" xfId="16689"/>
    <cellStyle name="Normal 4 2 5 9 2 2" xfId="32836"/>
    <cellStyle name="Normal 4 2 5 9 3" xfId="24106"/>
    <cellStyle name="Normal 4 2 6" xfId="485"/>
    <cellStyle name="Normal 4 2 6 10" xfId="16691"/>
    <cellStyle name="Normal 4 2 6 10 2" xfId="32838"/>
    <cellStyle name="Normal 4 2 6 11" xfId="16690"/>
    <cellStyle name="Normal 4 2 6 11 2" xfId="32837"/>
    <cellStyle name="Normal 4 2 6 12" xfId="19979"/>
    <cellStyle name="Normal 4 2 6 12 2" xfId="36029"/>
    <cellStyle name="Normal 4 2 6 13" xfId="21475"/>
    <cellStyle name="Normal 4 2 6 2" xfId="1713"/>
    <cellStyle name="Normal 4 2 6 2 10" xfId="16692"/>
    <cellStyle name="Normal 4 2 6 2 10 2" xfId="32839"/>
    <cellStyle name="Normal 4 2 6 2 11" xfId="20727"/>
    <cellStyle name="Normal 4 2 6 2 12" xfId="22644"/>
    <cellStyle name="Normal 4 2 6 2 2" xfId="3197"/>
    <cellStyle name="Normal 4 2 6 2 2 2" xfId="16694"/>
    <cellStyle name="Normal 4 2 6 2 2 2 2" xfId="32841"/>
    <cellStyle name="Normal 4 2 6 2 2 3" xfId="16693"/>
    <cellStyle name="Normal 4 2 6 2 2 3 2" xfId="32840"/>
    <cellStyle name="Normal 4 2 6 2 2 4" xfId="24121"/>
    <cellStyle name="Normal 4 2 6 2 3" xfId="4544"/>
    <cellStyle name="Normal 4 2 6 2 3 2" xfId="16696"/>
    <cellStyle name="Normal 4 2 6 2 3 2 2" xfId="32843"/>
    <cellStyle name="Normal 4 2 6 2 3 3" xfId="16695"/>
    <cellStyle name="Normal 4 2 6 2 3 3 2" xfId="32842"/>
    <cellStyle name="Normal 4 2 6 2 3 4" xfId="25442"/>
    <cellStyle name="Normal 4 2 6 2 4" xfId="16697"/>
    <cellStyle name="Normal 4 2 6 2 4 2" xfId="32844"/>
    <cellStyle name="Normal 4 2 6 2 5" xfId="16698"/>
    <cellStyle name="Normal 4 2 6 2 5 2" xfId="32845"/>
    <cellStyle name="Normal 4 2 6 2 6" xfId="16699"/>
    <cellStyle name="Normal 4 2 6 2 6 2" xfId="32846"/>
    <cellStyle name="Normal 4 2 6 2 7" xfId="16700"/>
    <cellStyle name="Normal 4 2 6 2 7 2" xfId="32847"/>
    <cellStyle name="Normal 4 2 6 2 8" xfId="16701"/>
    <cellStyle name="Normal 4 2 6 2 8 2" xfId="32848"/>
    <cellStyle name="Normal 4 2 6 2 9" xfId="16702"/>
    <cellStyle name="Normal 4 2 6 2 9 2" xfId="32849"/>
    <cellStyle name="Normal 4 2 6 3" xfId="3196"/>
    <cellStyle name="Normal 4 2 6 3 2" xfId="16704"/>
    <cellStyle name="Normal 4 2 6 3 2 2" xfId="32851"/>
    <cellStyle name="Normal 4 2 6 3 3" xfId="16703"/>
    <cellStyle name="Normal 4 2 6 3 3 2" xfId="32850"/>
    <cellStyle name="Normal 4 2 6 3 4" xfId="24120"/>
    <cellStyle name="Normal 4 2 6 4" xfId="4543"/>
    <cellStyle name="Normal 4 2 6 4 2" xfId="16706"/>
    <cellStyle name="Normal 4 2 6 4 2 2" xfId="32853"/>
    <cellStyle name="Normal 4 2 6 4 3" xfId="16705"/>
    <cellStyle name="Normal 4 2 6 4 3 2" xfId="32852"/>
    <cellStyle name="Normal 4 2 6 4 4" xfId="25441"/>
    <cellStyle name="Normal 4 2 6 5" xfId="16707"/>
    <cellStyle name="Normal 4 2 6 5 2" xfId="32854"/>
    <cellStyle name="Normal 4 2 6 6" xfId="16708"/>
    <cellStyle name="Normal 4 2 6 6 2" xfId="32855"/>
    <cellStyle name="Normal 4 2 6 7" xfId="16709"/>
    <cellStyle name="Normal 4 2 6 7 2" xfId="32856"/>
    <cellStyle name="Normal 4 2 6 8" xfId="16710"/>
    <cellStyle name="Normal 4 2 6 8 2" xfId="32857"/>
    <cellStyle name="Normal 4 2 6 9" xfId="16711"/>
    <cellStyle name="Normal 4 2 6 9 2" xfId="32858"/>
    <cellStyle name="Normal 4 2 7" xfId="610"/>
    <cellStyle name="Normal 4 2 7 10" xfId="16713"/>
    <cellStyle name="Normal 4 2 7 10 2" xfId="32860"/>
    <cellStyle name="Normal 4 2 7 11" xfId="16712"/>
    <cellStyle name="Normal 4 2 7 11 2" xfId="32859"/>
    <cellStyle name="Normal 4 2 7 12" xfId="20091"/>
    <cellStyle name="Normal 4 2 7 12 2" xfId="36141"/>
    <cellStyle name="Normal 4 2 7 13" xfId="21587"/>
    <cellStyle name="Normal 4 2 7 2" xfId="1714"/>
    <cellStyle name="Normal 4 2 7 2 10" xfId="16714"/>
    <cellStyle name="Normal 4 2 7 2 10 2" xfId="32861"/>
    <cellStyle name="Normal 4 2 7 2 11" xfId="20839"/>
    <cellStyle name="Normal 4 2 7 2 12" xfId="22645"/>
    <cellStyle name="Normal 4 2 7 2 2" xfId="3199"/>
    <cellStyle name="Normal 4 2 7 2 2 2" xfId="16716"/>
    <cellStyle name="Normal 4 2 7 2 2 2 2" xfId="32863"/>
    <cellStyle name="Normal 4 2 7 2 2 3" xfId="16715"/>
    <cellStyle name="Normal 4 2 7 2 2 3 2" xfId="32862"/>
    <cellStyle name="Normal 4 2 7 2 2 4" xfId="24123"/>
    <cellStyle name="Normal 4 2 7 2 3" xfId="4546"/>
    <cellStyle name="Normal 4 2 7 2 3 2" xfId="16718"/>
    <cellStyle name="Normal 4 2 7 2 3 2 2" xfId="32865"/>
    <cellStyle name="Normal 4 2 7 2 3 3" xfId="16717"/>
    <cellStyle name="Normal 4 2 7 2 3 3 2" xfId="32864"/>
    <cellStyle name="Normal 4 2 7 2 3 4" xfId="25444"/>
    <cellStyle name="Normal 4 2 7 2 4" xfId="16719"/>
    <cellStyle name="Normal 4 2 7 2 4 2" xfId="32866"/>
    <cellStyle name="Normal 4 2 7 2 5" xfId="16720"/>
    <cellStyle name="Normal 4 2 7 2 5 2" xfId="32867"/>
    <cellStyle name="Normal 4 2 7 2 6" xfId="16721"/>
    <cellStyle name="Normal 4 2 7 2 6 2" xfId="32868"/>
    <cellStyle name="Normal 4 2 7 2 7" xfId="16722"/>
    <cellStyle name="Normal 4 2 7 2 7 2" xfId="32869"/>
    <cellStyle name="Normal 4 2 7 2 8" xfId="16723"/>
    <cellStyle name="Normal 4 2 7 2 8 2" xfId="32870"/>
    <cellStyle name="Normal 4 2 7 2 9" xfId="16724"/>
    <cellStyle name="Normal 4 2 7 2 9 2" xfId="32871"/>
    <cellStyle name="Normal 4 2 7 3" xfId="3198"/>
    <cellStyle name="Normal 4 2 7 3 2" xfId="16726"/>
    <cellStyle name="Normal 4 2 7 3 2 2" xfId="32873"/>
    <cellStyle name="Normal 4 2 7 3 3" xfId="16725"/>
    <cellStyle name="Normal 4 2 7 3 3 2" xfId="32872"/>
    <cellStyle name="Normal 4 2 7 3 4" xfId="24122"/>
    <cellStyle name="Normal 4 2 7 4" xfId="4545"/>
    <cellStyle name="Normal 4 2 7 4 2" xfId="16728"/>
    <cellStyle name="Normal 4 2 7 4 2 2" xfId="32875"/>
    <cellStyle name="Normal 4 2 7 4 3" xfId="16727"/>
    <cellStyle name="Normal 4 2 7 4 3 2" xfId="32874"/>
    <cellStyle name="Normal 4 2 7 4 4" xfId="25443"/>
    <cellStyle name="Normal 4 2 7 5" xfId="16729"/>
    <cellStyle name="Normal 4 2 7 5 2" xfId="32876"/>
    <cellStyle name="Normal 4 2 7 6" xfId="16730"/>
    <cellStyle name="Normal 4 2 7 6 2" xfId="32877"/>
    <cellStyle name="Normal 4 2 7 7" xfId="16731"/>
    <cellStyle name="Normal 4 2 7 7 2" xfId="32878"/>
    <cellStyle name="Normal 4 2 7 8" xfId="16732"/>
    <cellStyle name="Normal 4 2 7 8 2" xfId="32879"/>
    <cellStyle name="Normal 4 2 7 9" xfId="16733"/>
    <cellStyle name="Normal 4 2 7 9 2" xfId="32880"/>
    <cellStyle name="Normal 4 2 8" xfId="732"/>
    <cellStyle name="Normal 4 2 8 10" xfId="16735"/>
    <cellStyle name="Normal 4 2 8 10 2" xfId="32882"/>
    <cellStyle name="Normal 4 2 8 11" xfId="16734"/>
    <cellStyle name="Normal 4 2 8 11 2" xfId="32881"/>
    <cellStyle name="Normal 4 2 8 12" xfId="20205"/>
    <cellStyle name="Normal 4 2 8 12 2" xfId="36255"/>
    <cellStyle name="Normal 4 2 8 13" xfId="21701"/>
    <cellStyle name="Normal 4 2 8 2" xfId="1715"/>
    <cellStyle name="Normal 4 2 8 2 10" xfId="16736"/>
    <cellStyle name="Normal 4 2 8 2 10 2" xfId="32883"/>
    <cellStyle name="Normal 4 2 8 2 11" xfId="20953"/>
    <cellStyle name="Normal 4 2 8 2 12" xfId="22646"/>
    <cellStyle name="Normal 4 2 8 2 2" xfId="3201"/>
    <cellStyle name="Normal 4 2 8 2 2 2" xfId="16738"/>
    <cellStyle name="Normal 4 2 8 2 2 2 2" xfId="32885"/>
    <cellStyle name="Normal 4 2 8 2 2 3" xfId="16737"/>
    <cellStyle name="Normal 4 2 8 2 2 3 2" xfId="32884"/>
    <cellStyle name="Normal 4 2 8 2 2 4" xfId="24125"/>
    <cellStyle name="Normal 4 2 8 2 3" xfId="4548"/>
    <cellStyle name="Normal 4 2 8 2 3 2" xfId="16740"/>
    <cellStyle name="Normal 4 2 8 2 3 2 2" xfId="32887"/>
    <cellStyle name="Normal 4 2 8 2 3 3" xfId="16739"/>
    <cellStyle name="Normal 4 2 8 2 3 3 2" xfId="32886"/>
    <cellStyle name="Normal 4 2 8 2 3 4" xfId="25446"/>
    <cellStyle name="Normal 4 2 8 2 4" xfId="16741"/>
    <cellStyle name="Normal 4 2 8 2 4 2" xfId="32888"/>
    <cellStyle name="Normal 4 2 8 2 5" xfId="16742"/>
    <cellStyle name="Normal 4 2 8 2 5 2" xfId="32889"/>
    <cellStyle name="Normal 4 2 8 2 6" xfId="16743"/>
    <cellStyle name="Normal 4 2 8 2 6 2" xfId="32890"/>
    <cellStyle name="Normal 4 2 8 2 7" xfId="16744"/>
    <cellStyle name="Normal 4 2 8 2 7 2" xfId="32891"/>
    <cellStyle name="Normal 4 2 8 2 8" xfId="16745"/>
    <cellStyle name="Normal 4 2 8 2 8 2" xfId="32892"/>
    <cellStyle name="Normal 4 2 8 2 9" xfId="16746"/>
    <cellStyle name="Normal 4 2 8 2 9 2" xfId="32893"/>
    <cellStyle name="Normal 4 2 8 3" xfId="3200"/>
    <cellStyle name="Normal 4 2 8 3 2" xfId="16748"/>
    <cellStyle name="Normal 4 2 8 3 2 2" xfId="32895"/>
    <cellStyle name="Normal 4 2 8 3 3" xfId="16747"/>
    <cellStyle name="Normal 4 2 8 3 3 2" xfId="32894"/>
    <cellStyle name="Normal 4 2 8 3 4" xfId="24124"/>
    <cellStyle name="Normal 4 2 8 4" xfId="4547"/>
    <cellStyle name="Normal 4 2 8 4 2" xfId="16750"/>
    <cellStyle name="Normal 4 2 8 4 2 2" xfId="32897"/>
    <cellStyle name="Normal 4 2 8 4 3" xfId="16749"/>
    <cellStyle name="Normal 4 2 8 4 3 2" xfId="32896"/>
    <cellStyle name="Normal 4 2 8 4 4" xfId="25445"/>
    <cellStyle name="Normal 4 2 8 5" xfId="16751"/>
    <cellStyle name="Normal 4 2 8 5 2" xfId="32898"/>
    <cellStyle name="Normal 4 2 8 6" xfId="16752"/>
    <cellStyle name="Normal 4 2 8 6 2" xfId="32899"/>
    <cellStyle name="Normal 4 2 8 7" xfId="16753"/>
    <cellStyle name="Normal 4 2 8 7 2" xfId="32900"/>
    <cellStyle name="Normal 4 2 8 8" xfId="16754"/>
    <cellStyle name="Normal 4 2 8 8 2" xfId="32901"/>
    <cellStyle name="Normal 4 2 8 9" xfId="16755"/>
    <cellStyle name="Normal 4 2 8 9 2" xfId="32902"/>
    <cellStyle name="Normal 4 2 9" xfId="851"/>
    <cellStyle name="Normal 4 2 9 10" xfId="16757"/>
    <cellStyle name="Normal 4 2 9 10 2" xfId="32904"/>
    <cellStyle name="Normal 4 2 9 11" xfId="16756"/>
    <cellStyle name="Normal 4 2 9 11 2" xfId="32903"/>
    <cellStyle name="Normal 4 2 9 12" xfId="20317"/>
    <cellStyle name="Normal 4 2 9 12 2" xfId="36367"/>
    <cellStyle name="Normal 4 2 9 13" xfId="21813"/>
    <cellStyle name="Normal 4 2 9 2" xfId="1716"/>
    <cellStyle name="Normal 4 2 9 2 10" xfId="16758"/>
    <cellStyle name="Normal 4 2 9 2 10 2" xfId="32905"/>
    <cellStyle name="Normal 4 2 9 2 11" xfId="21065"/>
    <cellStyle name="Normal 4 2 9 2 12" xfId="22647"/>
    <cellStyle name="Normal 4 2 9 2 2" xfId="3203"/>
    <cellStyle name="Normal 4 2 9 2 2 2" xfId="16760"/>
    <cellStyle name="Normal 4 2 9 2 2 2 2" xfId="32907"/>
    <cellStyle name="Normal 4 2 9 2 2 3" xfId="16759"/>
    <cellStyle name="Normal 4 2 9 2 2 3 2" xfId="32906"/>
    <cellStyle name="Normal 4 2 9 2 2 4" xfId="24127"/>
    <cellStyle name="Normal 4 2 9 2 3" xfId="4550"/>
    <cellStyle name="Normal 4 2 9 2 3 2" xfId="16762"/>
    <cellStyle name="Normal 4 2 9 2 3 2 2" xfId="32909"/>
    <cellStyle name="Normal 4 2 9 2 3 3" xfId="16761"/>
    <cellStyle name="Normal 4 2 9 2 3 3 2" xfId="32908"/>
    <cellStyle name="Normal 4 2 9 2 3 4" xfId="25448"/>
    <cellStyle name="Normal 4 2 9 2 4" xfId="16763"/>
    <cellStyle name="Normal 4 2 9 2 4 2" xfId="32910"/>
    <cellStyle name="Normal 4 2 9 2 5" xfId="16764"/>
    <cellStyle name="Normal 4 2 9 2 5 2" xfId="32911"/>
    <cellStyle name="Normal 4 2 9 2 6" xfId="16765"/>
    <cellStyle name="Normal 4 2 9 2 6 2" xfId="32912"/>
    <cellStyle name="Normal 4 2 9 2 7" xfId="16766"/>
    <cellStyle name="Normal 4 2 9 2 7 2" xfId="32913"/>
    <cellStyle name="Normal 4 2 9 2 8" xfId="16767"/>
    <cellStyle name="Normal 4 2 9 2 8 2" xfId="32914"/>
    <cellStyle name="Normal 4 2 9 2 9" xfId="16768"/>
    <cellStyle name="Normal 4 2 9 2 9 2" xfId="32915"/>
    <cellStyle name="Normal 4 2 9 3" xfId="3202"/>
    <cellStyle name="Normal 4 2 9 3 2" xfId="16770"/>
    <cellStyle name="Normal 4 2 9 3 2 2" xfId="32917"/>
    <cellStyle name="Normal 4 2 9 3 3" xfId="16769"/>
    <cellStyle name="Normal 4 2 9 3 3 2" xfId="32916"/>
    <cellStyle name="Normal 4 2 9 3 4" xfId="24126"/>
    <cellStyle name="Normal 4 2 9 4" xfId="4549"/>
    <cellStyle name="Normal 4 2 9 4 2" xfId="16772"/>
    <cellStyle name="Normal 4 2 9 4 2 2" xfId="32919"/>
    <cellStyle name="Normal 4 2 9 4 3" xfId="16771"/>
    <cellStyle name="Normal 4 2 9 4 3 2" xfId="32918"/>
    <cellStyle name="Normal 4 2 9 4 4" xfId="25447"/>
    <cellStyle name="Normal 4 2 9 5" xfId="16773"/>
    <cellStyle name="Normal 4 2 9 5 2" xfId="32920"/>
    <cellStyle name="Normal 4 2 9 6" xfId="16774"/>
    <cellStyle name="Normal 4 2 9 6 2" xfId="32921"/>
    <cellStyle name="Normal 4 2 9 7" xfId="16775"/>
    <cellStyle name="Normal 4 2 9 7 2" xfId="32922"/>
    <cellStyle name="Normal 4 2 9 8" xfId="16776"/>
    <cellStyle name="Normal 4 2 9 8 2" xfId="32923"/>
    <cellStyle name="Normal 4 2 9 9" xfId="16777"/>
    <cellStyle name="Normal 4 2 9 9 2" xfId="32924"/>
    <cellStyle name="Normal 4 20" xfId="16778"/>
    <cellStyle name="Normal 4 20 2" xfId="32925"/>
    <cellStyle name="Normal 4 21" xfId="16779"/>
    <cellStyle name="Normal 4 21 2" xfId="32926"/>
    <cellStyle name="Normal 4 22" xfId="16780"/>
    <cellStyle name="Normal 4 22 2" xfId="32927"/>
    <cellStyle name="Normal 4 23" xfId="16781"/>
    <cellStyle name="Normal 4 23 2" xfId="32928"/>
    <cellStyle name="Normal 4 24" xfId="15995"/>
    <cellStyle name="Normal 4 24 2" xfId="32142"/>
    <cellStyle name="Normal 4 25" xfId="19835"/>
    <cellStyle name="Normal 4 25 2" xfId="35885"/>
    <cellStyle name="Normal 4 26" xfId="21331"/>
    <cellStyle name="Normal 4 3" xfId="250"/>
    <cellStyle name="Normal 4 3 10" xfId="1717"/>
    <cellStyle name="Normal 4 3 10 10" xfId="16783"/>
    <cellStyle name="Normal 4 3 10 10 2" xfId="32930"/>
    <cellStyle name="Normal 4 3 10 11" xfId="20601"/>
    <cellStyle name="Normal 4 3 10 12" xfId="22648"/>
    <cellStyle name="Normal 4 3 10 2" xfId="3205"/>
    <cellStyle name="Normal 4 3 10 2 2" xfId="16785"/>
    <cellStyle name="Normal 4 3 10 2 2 2" xfId="32932"/>
    <cellStyle name="Normal 4 3 10 2 3" xfId="16784"/>
    <cellStyle name="Normal 4 3 10 2 3 2" xfId="32931"/>
    <cellStyle name="Normal 4 3 10 2 4" xfId="24129"/>
    <cellStyle name="Normal 4 3 10 3" xfId="4552"/>
    <cellStyle name="Normal 4 3 10 3 2" xfId="16787"/>
    <cellStyle name="Normal 4 3 10 3 2 2" xfId="32934"/>
    <cellStyle name="Normal 4 3 10 3 3" xfId="16786"/>
    <cellStyle name="Normal 4 3 10 3 3 2" xfId="32933"/>
    <cellStyle name="Normal 4 3 10 3 4" xfId="25450"/>
    <cellStyle name="Normal 4 3 10 4" xfId="16788"/>
    <cellStyle name="Normal 4 3 10 4 2" xfId="32935"/>
    <cellStyle name="Normal 4 3 10 5" xfId="16789"/>
    <cellStyle name="Normal 4 3 10 5 2" xfId="32936"/>
    <cellStyle name="Normal 4 3 10 6" xfId="16790"/>
    <cellStyle name="Normal 4 3 10 6 2" xfId="32937"/>
    <cellStyle name="Normal 4 3 10 7" xfId="16791"/>
    <cellStyle name="Normal 4 3 10 7 2" xfId="32938"/>
    <cellStyle name="Normal 4 3 10 8" xfId="16792"/>
    <cellStyle name="Normal 4 3 10 8 2" xfId="32939"/>
    <cellStyle name="Normal 4 3 10 9" xfId="16793"/>
    <cellStyle name="Normal 4 3 10 9 2" xfId="32940"/>
    <cellStyle name="Normal 4 3 11" xfId="3204"/>
    <cellStyle name="Normal 4 3 11 10" xfId="16794"/>
    <cellStyle name="Normal 4 3 11 10 2" xfId="32941"/>
    <cellStyle name="Normal 4 3 11 11" xfId="24128"/>
    <cellStyle name="Normal 4 3 11 2" xfId="16795"/>
    <cellStyle name="Normal 4 3 11 2 2" xfId="16796"/>
    <cellStyle name="Normal 4 3 11 2 2 2" xfId="32943"/>
    <cellStyle name="Normal 4 3 11 2 3" xfId="32942"/>
    <cellStyle name="Normal 4 3 11 3" xfId="16797"/>
    <cellStyle name="Normal 4 3 11 3 2" xfId="16798"/>
    <cellStyle name="Normal 4 3 11 3 2 2" xfId="32945"/>
    <cellStyle name="Normal 4 3 11 3 3" xfId="32944"/>
    <cellStyle name="Normal 4 3 11 4" xfId="16799"/>
    <cellStyle name="Normal 4 3 11 4 2" xfId="32946"/>
    <cellStyle name="Normal 4 3 11 5" xfId="16800"/>
    <cellStyle name="Normal 4 3 11 5 2" xfId="32947"/>
    <cellStyle name="Normal 4 3 11 6" xfId="16801"/>
    <cellStyle name="Normal 4 3 11 6 2" xfId="32948"/>
    <cellStyle name="Normal 4 3 11 7" xfId="16802"/>
    <cellStyle name="Normal 4 3 11 7 2" xfId="32949"/>
    <cellStyle name="Normal 4 3 11 8" xfId="16803"/>
    <cellStyle name="Normal 4 3 11 8 2" xfId="32950"/>
    <cellStyle name="Normal 4 3 11 9" xfId="16804"/>
    <cellStyle name="Normal 4 3 11 9 2" xfId="32951"/>
    <cellStyle name="Normal 4 3 12" xfId="4551"/>
    <cellStyle name="Normal 4 3 12 2" xfId="16806"/>
    <cellStyle name="Normal 4 3 12 2 2" xfId="32953"/>
    <cellStyle name="Normal 4 3 12 3" xfId="16805"/>
    <cellStyle name="Normal 4 3 12 3 2" xfId="32952"/>
    <cellStyle name="Normal 4 3 12 4" xfId="25449"/>
    <cellStyle name="Normal 4 3 13" xfId="16807"/>
    <cellStyle name="Normal 4 3 13 2" xfId="16808"/>
    <cellStyle name="Normal 4 3 13 2 2" xfId="32955"/>
    <cellStyle name="Normal 4 3 13 3" xfId="32954"/>
    <cellStyle name="Normal 4 3 14" xfId="16809"/>
    <cellStyle name="Normal 4 3 14 2" xfId="32956"/>
    <cellStyle name="Normal 4 3 15" xfId="16810"/>
    <cellStyle name="Normal 4 3 15 2" xfId="32957"/>
    <cellStyle name="Normal 4 3 16" xfId="16811"/>
    <cellStyle name="Normal 4 3 16 2" xfId="32958"/>
    <cellStyle name="Normal 4 3 17" xfId="16812"/>
    <cellStyle name="Normal 4 3 17 2" xfId="32959"/>
    <cellStyle name="Normal 4 3 18" xfId="16813"/>
    <cellStyle name="Normal 4 3 18 2" xfId="32960"/>
    <cellStyle name="Normal 4 3 19" xfId="16814"/>
    <cellStyle name="Normal 4 3 19 2" xfId="32961"/>
    <cellStyle name="Normal 4 3 2" xfId="277"/>
    <cellStyle name="Normal 4 3 2 10" xfId="4553"/>
    <cellStyle name="Normal 4 3 2 10 10" xfId="16816"/>
    <cellStyle name="Normal 4 3 2 10 10 2" xfId="32963"/>
    <cellStyle name="Normal 4 3 2 10 11" xfId="25451"/>
    <cellStyle name="Normal 4 3 2 10 2" xfId="16817"/>
    <cellStyle name="Normal 4 3 2 10 2 2" xfId="16818"/>
    <cellStyle name="Normal 4 3 2 10 2 2 2" xfId="32965"/>
    <cellStyle name="Normal 4 3 2 10 2 3" xfId="32964"/>
    <cellStyle name="Normal 4 3 2 10 3" xfId="16819"/>
    <cellStyle name="Normal 4 3 2 10 3 2" xfId="16820"/>
    <cellStyle name="Normal 4 3 2 10 3 2 2" xfId="32967"/>
    <cellStyle name="Normal 4 3 2 10 3 3" xfId="32966"/>
    <cellStyle name="Normal 4 3 2 10 4" xfId="16821"/>
    <cellStyle name="Normal 4 3 2 10 4 2" xfId="32968"/>
    <cellStyle name="Normal 4 3 2 10 5" xfId="16822"/>
    <cellStyle name="Normal 4 3 2 10 5 2" xfId="32969"/>
    <cellStyle name="Normal 4 3 2 10 6" xfId="16823"/>
    <cellStyle name="Normal 4 3 2 10 6 2" xfId="32970"/>
    <cellStyle name="Normal 4 3 2 10 7" xfId="16824"/>
    <cellStyle name="Normal 4 3 2 10 7 2" xfId="32971"/>
    <cellStyle name="Normal 4 3 2 10 8" xfId="16825"/>
    <cellStyle name="Normal 4 3 2 10 8 2" xfId="32972"/>
    <cellStyle name="Normal 4 3 2 10 9" xfId="16826"/>
    <cellStyle name="Normal 4 3 2 10 9 2" xfId="32973"/>
    <cellStyle name="Normal 4 3 2 11" xfId="16827"/>
    <cellStyle name="Normal 4 3 2 11 2" xfId="16828"/>
    <cellStyle name="Normal 4 3 2 11 2 2" xfId="32975"/>
    <cellStyle name="Normal 4 3 2 11 3" xfId="32974"/>
    <cellStyle name="Normal 4 3 2 12" xfId="16829"/>
    <cellStyle name="Normal 4 3 2 12 2" xfId="16830"/>
    <cellStyle name="Normal 4 3 2 12 2 2" xfId="32977"/>
    <cellStyle name="Normal 4 3 2 12 3" xfId="32976"/>
    <cellStyle name="Normal 4 3 2 13" xfId="16831"/>
    <cellStyle name="Normal 4 3 2 13 2" xfId="32978"/>
    <cellStyle name="Normal 4 3 2 14" xfId="16832"/>
    <cellStyle name="Normal 4 3 2 14 2" xfId="32979"/>
    <cellStyle name="Normal 4 3 2 15" xfId="16833"/>
    <cellStyle name="Normal 4 3 2 15 2" xfId="32980"/>
    <cellStyle name="Normal 4 3 2 16" xfId="16834"/>
    <cellStyle name="Normal 4 3 2 16 2" xfId="32981"/>
    <cellStyle name="Normal 4 3 2 17" xfId="16835"/>
    <cellStyle name="Normal 4 3 2 17 2" xfId="32982"/>
    <cellStyle name="Normal 4 3 2 18" xfId="16836"/>
    <cellStyle name="Normal 4 3 2 18 2" xfId="32983"/>
    <cellStyle name="Normal 4 3 2 19" xfId="16815"/>
    <cellStyle name="Normal 4 3 2 19 2" xfId="32962"/>
    <cellStyle name="Normal 4 3 2 2" xfId="529"/>
    <cellStyle name="Normal 4 3 2 2 10" xfId="16838"/>
    <cellStyle name="Normal 4 3 2 2 10 2" xfId="32985"/>
    <cellStyle name="Normal 4 3 2 2 11" xfId="16837"/>
    <cellStyle name="Normal 4 3 2 2 11 2" xfId="32984"/>
    <cellStyle name="Normal 4 3 2 2 12" xfId="20019"/>
    <cellStyle name="Normal 4 3 2 2 12 2" xfId="36069"/>
    <cellStyle name="Normal 4 3 2 2 13" xfId="21515"/>
    <cellStyle name="Normal 4 3 2 2 2" xfId="1718"/>
    <cellStyle name="Normal 4 3 2 2 2 10" xfId="16839"/>
    <cellStyle name="Normal 4 3 2 2 2 10 2" xfId="32986"/>
    <cellStyle name="Normal 4 3 2 2 2 11" xfId="20767"/>
    <cellStyle name="Normal 4 3 2 2 2 12" xfId="22649"/>
    <cellStyle name="Normal 4 3 2 2 2 2" xfId="3208"/>
    <cellStyle name="Normal 4 3 2 2 2 2 2" xfId="16841"/>
    <cellStyle name="Normal 4 3 2 2 2 2 2 2" xfId="32988"/>
    <cellStyle name="Normal 4 3 2 2 2 2 3" xfId="16840"/>
    <cellStyle name="Normal 4 3 2 2 2 2 3 2" xfId="32987"/>
    <cellStyle name="Normal 4 3 2 2 2 2 4" xfId="24132"/>
    <cellStyle name="Normal 4 3 2 2 2 3" xfId="4555"/>
    <cellStyle name="Normal 4 3 2 2 2 3 2" xfId="16843"/>
    <cellStyle name="Normal 4 3 2 2 2 3 2 2" xfId="32990"/>
    <cellStyle name="Normal 4 3 2 2 2 3 3" xfId="16842"/>
    <cellStyle name="Normal 4 3 2 2 2 3 3 2" xfId="32989"/>
    <cellStyle name="Normal 4 3 2 2 2 3 4" xfId="25453"/>
    <cellStyle name="Normal 4 3 2 2 2 4" xfId="16844"/>
    <cellStyle name="Normal 4 3 2 2 2 4 2" xfId="32991"/>
    <cellStyle name="Normal 4 3 2 2 2 5" xfId="16845"/>
    <cellStyle name="Normal 4 3 2 2 2 5 2" xfId="32992"/>
    <cellStyle name="Normal 4 3 2 2 2 6" xfId="16846"/>
    <cellStyle name="Normal 4 3 2 2 2 6 2" xfId="32993"/>
    <cellStyle name="Normal 4 3 2 2 2 7" xfId="16847"/>
    <cellStyle name="Normal 4 3 2 2 2 7 2" xfId="32994"/>
    <cellStyle name="Normal 4 3 2 2 2 8" xfId="16848"/>
    <cellStyle name="Normal 4 3 2 2 2 8 2" xfId="32995"/>
    <cellStyle name="Normal 4 3 2 2 2 9" xfId="16849"/>
    <cellStyle name="Normal 4 3 2 2 2 9 2" xfId="32996"/>
    <cellStyle name="Normal 4 3 2 2 3" xfId="3207"/>
    <cellStyle name="Normal 4 3 2 2 3 2" xfId="16851"/>
    <cellStyle name="Normal 4 3 2 2 3 2 2" xfId="32998"/>
    <cellStyle name="Normal 4 3 2 2 3 3" xfId="16850"/>
    <cellStyle name="Normal 4 3 2 2 3 3 2" xfId="32997"/>
    <cellStyle name="Normal 4 3 2 2 3 4" xfId="24131"/>
    <cellStyle name="Normal 4 3 2 2 4" xfId="4554"/>
    <cellStyle name="Normal 4 3 2 2 4 2" xfId="16853"/>
    <cellStyle name="Normal 4 3 2 2 4 2 2" xfId="33000"/>
    <cellStyle name="Normal 4 3 2 2 4 3" xfId="16852"/>
    <cellStyle name="Normal 4 3 2 2 4 3 2" xfId="32999"/>
    <cellStyle name="Normal 4 3 2 2 4 4" xfId="25452"/>
    <cellStyle name="Normal 4 3 2 2 5" xfId="16854"/>
    <cellStyle name="Normal 4 3 2 2 5 2" xfId="33001"/>
    <cellStyle name="Normal 4 3 2 2 6" xfId="16855"/>
    <cellStyle name="Normal 4 3 2 2 6 2" xfId="33002"/>
    <cellStyle name="Normal 4 3 2 2 7" xfId="16856"/>
    <cellStyle name="Normal 4 3 2 2 7 2" xfId="33003"/>
    <cellStyle name="Normal 4 3 2 2 8" xfId="16857"/>
    <cellStyle name="Normal 4 3 2 2 8 2" xfId="33004"/>
    <cellStyle name="Normal 4 3 2 2 9" xfId="16858"/>
    <cellStyle name="Normal 4 3 2 2 9 2" xfId="33005"/>
    <cellStyle name="Normal 4 3 2 20" xfId="19878"/>
    <cellStyle name="Normal 4 3 2 20 2" xfId="35928"/>
    <cellStyle name="Normal 4 3 2 21" xfId="21374"/>
    <cellStyle name="Normal 4 3 2 3" xfId="652"/>
    <cellStyle name="Normal 4 3 2 3 10" xfId="16860"/>
    <cellStyle name="Normal 4 3 2 3 10 2" xfId="33007"/>
    <cellStyle name="Normal 4 3 2 3 11" xfId="16859"/>
    <cellStyle name="Normal 4 3 2 3 11 2" xfId="33006"/>
    <cellStyle name="Normal 4 3 2 3 12" xfId="20130"/>
    <cellStyle name="Normal 4 3 2 3 12 2" xfId="36180"/>
    <cellStyle name="Normal 4 3 2 3 13" xfId="21626"/>
    <cellStyle name="Normal 4 3 2 3 2" xfId="1719"/>
    <cellStyle name="Normal 4 3 2 3 2 10" xfId="16861"/>
    <cellStyle name="Normal 4 3 2 3 2 10 2" xfId="33008"/>
    <cellStyle name="Normal 4 3 2 3 2 11" xfId="20878"/>
    <cellStyle name="Normal 4 3 2 3 2 12" xfId="22650"/>
    <cellStyle name="Normal 4 3 2 3 2 2" xfId="3210"/>
    <cellStyle name="Normal 4 3 2 3 2 2 2" xfId="16863"/>
    <cellStyle name="Normal 4 3 2 3 2 2 2 2" xfId="33010"/>
    <cellStyle name="Normal 4 3 2 3 2 2 3" xfId="16862"/>
    <cellStyle name="Normal 4 3 2 3 2 2 3 2" xfId="33009"/>
    <cellStyle name="Normal 4 3 2 3 2 2 4" xfId="24134"/>
    <cellStyle name="Normal 4 3 2 3 2 3" xfId="4557"/>
    <cellStyle name="Normal 4 3 2 3 2 3 2" xfId="16865"/>
    <cellStyle name="Normal 4 3 2 3 2 3 2 2" xfId="33012"/>
    <cellStyle name="Normal 4 3 2 3 2 3 3" xfId="16864"/>
    <cellStyle name="Normal 4 3 2 3 2 3 3 2" xfId="33011"/>
    <cellStyle name="Normal 4 3 2 3 2 3 4" xfId="25455"/>
    <cellStyle name="Normal 4 3 2 3 2 4" xfId="16866"/>
    <cellStyle name="Normal 4 3 2 3 2 4 2" xfId="33013"/>
    <cellStyle name="Normal 4 3 2 3 2 5" xfId="16867"/>
    <cellStyle name="Normal 4 3 2 3 2 5 2" xfId="33014"/>
    <cellStyle name="Normal 4 3 2 3 2 6" xfId="16868"/>
    <cellStyle name="Normal 4 3 2 3 2 6 2" xfId="33015"/>
    <cellStyle name="Normal 4 3 2 3 2 7" xfId="16869"/>
    <cellStyle name="Normal 4 3 2 3 2 7 2" xfId="33016"/>
    <cellStyle name="Normal 4 3 2 3 2 8" xfId="16870"/>
    <cellStyle name="Normal 4 3 2 3 2 8 2" xfId="33017"/>
    <cellStyle name="Normal 4 3 2 3 2 9" xfId="16871"/>
    <cellStyle name="Normal 4 3 2 3 2 9 2" xfId="33018"/>
    <cellStyle name="Normal 4 3 2 3 3" xfId="3209"/>
    <cellStyle name="Normal 4 3 2 3 3 2" xfId="16873"/>
    <cellStyle name="Normal 4 3 2 3 3 2 2" xfId="33020"/>
    <cellStyle name="Normal 4 3 2 3 3 3" xfId="16872"/>
    <cellStyle name="Normal 4 3 2 3 3 3 2" xfId="33019"/>
    <cellStyle name="Normal 4 3 2 3 3 4" xfId="24133"/>
    <cellStyle name="Normal 4 3 2 3 4" xfId="4556"/>
    <cellStyle name="Normal 4 3 2 3 4 2" xfId="16875"/>
    <cellStyle name="Normal 4 3 2 3 4 2 2" xfId="33022"/>
    <cellStyle name="Normal 4 3 2 3 4 3" xfId="16874"/>
    <cellStyle name="Normal 4 3 2 3 4 3 2" xfId="33021"/>
    <cellStyle name="Normal 4 3 2 3 4 4" xfId="25454"/>
    <cellStyle name="Normal 4 3 2 3 5" xfId="16876"/>
    <cellStyle name="Normal 4 3 2 3 5 2" xfId="33023"/>
    <cellStyle name="Normal 4 3 2 3 6" xfId="16877"/>
    <cellStyle name="Normal 4 3 2 3 6 2" xfId="33024"/>
    <cellStyle name="Normal 4 3 2 3 7" xfId="16878"/>
    <cellStyle name="Normal 4 3 2 3 7 2" xfId="33025"/>
    <cellStyle name="Normal 4 3 2 3 8" xfId="16879"/>
    <cellStyle name="Normal 4 3 2 3 8 2" xfId="33026"/>
    <cellStyle name="Normal 4 3 2 3 9" xfId="16880"/>
    <cellStyle name="Normal 4 3 2 3 9 2" xfId="33027"/>
    <cellStyle name="Normal 4 3 2 4" xfId="774"/>
    <cellStyle name="Normal 4 3 2 4 10" xfId="16882"/>
    <cellStyle name="Normal 4 3 2 4 10 2" xfId="33029"/>
    <cellStyle name="Normal 4 3 2 4 11" xfId="16881"/>
    <cellStyle name="Normal 4 3 2 4 11 2" xfId="33028"/>
    <cellStyle name="Normal 4 3 2 4 12" xfId="20244"/>
    <cellStyle name="Normal 4 3 2 4 12 2" xfId="36294"/>
    <cellStyle name="Normal 4 3 2 4 13" xfId="21740"/>
    <cellStyle name="Normal 4 3 2 4 2" xfId="1720"/>
    <cellStyle name="Normal 4 3 2 4 2 10" xfId="16883"/>
    <cellStyle name="Normal 4 3 2 4 2 10 2" xfId="33030"/>
    <cellStyle name="Normal 4 3 2 4 2 11" xfId="20992"/>
    <cellStyle name="Normal 4 3 2 4 2 12" xfId="22651"/>
    <cellStyle name="Normal 4 3 2 4 2 2" xfId="3212"/>
    <cellStyle name="Normal 4 3 2 4 2 2 2" xfId="16885"/>
    <cellStyle name="Normal 4 3 2 4 2 2 2 2" xfId="33032"/>
    <cellStyle name="Normal 4 3 2 4 2 2 3" xfId="16884"/>
    <cellStyle name="Normal 4 3 2 4 2 2 3 2" xfId="33031"/>
    <cellStyle name="Normal 4 3 2 4 2 2 4" xfId="24136"/>
    <cellStyle name="Normal 4 3 2 4 2 3" xfId="4559"/>
    <cellStyle name="Normal 4 3 2 4 2 3 2" xfId="16887"/>
    <cellStyle name="Normal 4 3 2 4 2 3 2 2" xfId="33034"/>
    <cellStyle name="Normal 4 3 2 4 2 3 3" xfId="16886"/>
    <cellStyle name="Normal 4 3 2 4 2 3 3 2" xfId="33033"/>
    <cellStyle name="Normal 4 3 2 4 2 3 4" xfId="25457"/>
    <cellStyle name="Normal 4 3 2 4 2 4" xfId="16888"/>
    <cellStyle name="Normal 4 3 2 4 2 4 2" xfId="33035"/>
    <cellStyle name="Normal 4 3 2 4 2 5" xfId="16889"/>
    <cellStyle name="Normal 4 3 2 4 2 5 2" xfId="33036"/>
    <cellStyle name="Normal 4 3 2 4 2 6" xfId="16890"/>
    <cellStyle name="Normal 4 3 2 4 2 6 2" xfId="33037"/>
    <cellStyle name="Normal 4 3 2 4 2 7" xfId="16891"/>
    <cellStyle name="Normal 4 3 2 4 2 7 2" xfId="33038"/>
    <cellStyle name="Normal 4 3 2 4 2 8" xfId="16892"/>
    <cellStyle name="Normal 4 3 2 4 2 8 2" xfId="33039"/>
    <cellStyle name="Normal 4 3 2 4 2 9" xfId="16893"/>
    <cellStyle name="Normal 4 3 2 4 2 9 2" xfId="33040"/>
    <cellStyle name="Normal 4 3 2 4 3" xfId="3211"/>
    <cellStyle name="Normal 4 3 2 4 3 2" xfId="16895"/>
    <cellStyle name="Normal 4 3 2 4 3 2 2" xfId="33042"/>
    <cellStyle name="Normal 4 3 2 4 3 3" xfId="16894"/>
    <cellStyle name="Normal 4 3 2 4 3 3 2" xfId="33041"/>
    <cellStyle name="Normal 4 3 2 4 3 4" xfId="24135"/>
    <cellStyle name="Normal 4 3 2 4 4" xfId="4558"/>
    <cellStyle name="Normal 4 3 2 4 4 2" xfId="16897"/>
    <cellStyle name="Normal 4 3 2 4 4 2 2" xfId="33044"/>
    <cellStyle name="Normal 4 3 2 4 4 3" xfId="16896"/>
    <cellStyle name="Normal 4 3 2 4 4 3 2" xfId="33043"/>
    <cellStyle name="Normal 4 3 2 4 4 4" xfId="25456"/>
    <cellStyle name="Normal 4 3 2 4 5" xfId="16898"/>
    <cellStyle name="Normal 4 3 2 4 5 2" xfId="33045"/>
    <cellStyle name="Normal 4 3 2 4 6" xfId="16899"/>
    <cellStyle name="Normal 4 3 2 4 6 2" xfId="33046"/>
    <cellStyle name="Normal 4 3 2 4 7" xfId="16900"/>
    <cellStyle name="Normal 4 3 2 4 7 2" xfId="33047"/>
    <cellStyle name="Normal 4 3 2 4 8" xfId="16901"/>
    <cellStyle name="Normal 4 3 2 4 8 2" xfId="33048"/>
    <cellStyle name="Normal 4 3 2 4 9" xfId="16902"/>
    <cellStyle name="Normal 4 3 2 4 9 2" xfId="33049"/>
    <cellStyle name="Normal 4 3 2 5" xfId="893"/>
    <cellStyle name="Normal 4 3 2 5 10" xfId="16904"/>
    <cellStyle name="Normal 4 3 2 5 10 2" xfId="33051"/>
    <cellStyle name="Normal 4 3 2 5 11" xfId="16903"/>
    <cellStyle name="Normal 4 3 2 5 11 2" xfId="33050"/>
    <cellStyle name="Normal 4 3 2 5 12" xfId="20356"/>
    <cellStyle name="Normal 4 3 2 5 12 2" xfId="36406"/>
    <cellStyle name="Normal 4 3 2 5 13" xfId="21852"/>
    <cellStyle name="Normal 4 3 2 5 2" xfId="1721"/>
    <cellStyle name="Normal 4 3 2 5 2 10" xfId="16905"/>
    <cellStyle name="Normal 4 3 2 5 2 10 2" xfId="33052"/>
    <cellStyle name="Normal 4 3 2 5 2 11" xfId="21104"/>
    <cellStyle name="Normal 4 3 2 5 2 12" xfId="22652"/>
    <cellStyle name="Normal 4 3 2 5 2 2" xfId="3214"/>
    <cellStyle name="Normal 4 3 2 5 2 2 2" xfId="16907"/>
    <cellStyle name="Normal 4 3 2 5 2 2 2 2" xfId="33054"/>
    <cellStyle name="Normal 4 3 2 5 2 2 3" xfId="16906"/>
    <cellStyle name="Normal 4 3 2 5 2 2 3 2" xfId="33053"/>
    <cellStyle name="Normal 4 3 2 5 2 2 4" xfId="24138"/>
    <cellStyle name="Normal 4 3 2 5 2 3" xfId="4561"/>
    <cellStyle name="Normal 4 3 2 5 2 3 2" xfId="16909"/>
    <cellStyle name="Normal 4 3 2 5 2 3 2 2" xfId="33056"/>
    <cellStyle name="Normal 4 3 2 5 2 3 3" xfId="16908"/>
    <cellStyle name="Normal 4 3 2 5 2 3 3 2" xfId="33055"/>
    <cellStyle name="Normal 4 3 2 5 2 3 4" xfId="25459"/>
    <cellStyle name="Normal 4 3 2 5 2 4" xfId="16910"/>
    <cellStyle name="Normal 4 3 2 5 2 4 2" xfId="33057"/>
    <cellStyle name="Normal 4 3 2 5 2 5" xfId="16911"/>
    <cellStyle name="Normal 4 3 2 5 2 5 2" xfId="33058"/>
    <cellStyle name="Normal 4 3 2 5 2 6" xfId="16912"/>
    <cellStyle name="Normal 4 3 2 5 2 6 2" xfId="33059"/>
    <cellStyle name="Normal 4 3 2 5 2 7" xfId="16913"/>
    <cellStyle name="Normal 4 3 2 5 2 7 2" xfId="33060"/>
    <cellStyle name="Normal 4 3 2 5 2 8" xfId="16914"/>
    <cellStyle name="Normal 4 3 2 5 2 8 2" xfId="33061"/>
    <cellStyle name="Normal 4 3 2 5 2 9" xfId="16915"/>
    <cellStyle name="Normal 4 3 2 5 2 9 2" xfId="33062"/>
    <cellStyle name="Normal 4 3 2 5 3" xfId="3213"/>
    <cellStyle name="Normal 4 3 2 5 3 2" xfId="16917"/>
    <cellStyle name="Normal 4 3 2 5 3 2 2" xfId="33064"/>
    <cellStyle name="Normal 4 3 2 5 3 3" xfId="16916"/>
    <cellStyle name="Normal 4 3 2 5 3 3 2" xfId="33063"/>
    <cellStyle name="Normal 4 3 2 5 3 4" xfId="24137"/>
    <cellStyle name="Normal 4 3 2 5 4" xfId="4560"/>
    <cellStyle name="Normal 4 3 2 5 4 2" xfId="16919"/>
    <cellStyle name="Normal 4 3 2 5 4 2 2" xfId="33066"/>
    <cellStyle name="Normal 4 3 2 5 4 3" xfId="16918"/>
    <cellStyle name="Normal 4 3 2 5 4 3 2" xfId="33065"/>
    <cellStyle name="Normal 4 3 2 5 4 4" xfId="25458"/>
    <cellStyle name="Normal 4 3 2 5 5" xfId="16920"/>
    <cellStyle name="Normal 4 3 2 5 5 2" xfId="33067"/>
    <cellStyle name="Normal 4 3 2 5 6" xfId="16921"/>
    <cellStyle name="Normal 4 3 2 5 6 2" xfId="33068"/>
    <cellStyle name="Normal 4 3 2 5 7" xfId="16922"/>
    <cellStyle name="Normal 4 3 2 5 7 2" xfId="33069"/>
    <cellStyle name="Normal 4 3 2 5 8" xfId="16923"/>
    <cellStyle name="Normal 4 3 2 5 8 2" xfId="33070"/>
    <cellStyle name="Normal 4 3 2 5 9" xfId="16924"/>
    <cellStyle name="Normal 4 3 2 5 9 2" xfId="33071"/>
    <cellStyle name="Normal 4 3 2 6" xfId="1011"/>
    <cellStyle name="Normal 4 3 2 6 10" xfId="16926"/>
    <cellStyle name="Normal 4 3 2 6 10 2" xfId="33073"/>
    <cellStyle name="Normal 4 3 2 6 11" xfId="16925"/>
    <cellStyle name="Normal 4 3 2 6 11 2" xfId="33072"/>
    <cellStyle name="Normal 4 3 2 6 12" xfId="20471"/>
    <cellStyle name="Normal 4 3 2 6 12 2" xfId="36521"/>
    <cellStyle name="Normal 4 3 2 6 13" xfId="21967"/>
    <cellStyle name="Normal 4 3 2 6 2" xfId="1722"/>
    <cellStyle name="Normal 4 3 2 6 2 10" xfId="16927"/>
    <cellStyle name="Normal 4 3 2 6 2 10 2" xfId="33074"/>
    <cellStyle name="Normal 4 3 2 6 2 11" xfId="21219"/>
    <cellStyle name="Normal 4 3 2 6 2 12" xfId="22653"/>
    <cellStyle name="Normal 4 3 2 6 2 2" xfId="3216"/>
    <cellStyle name="Normal 4 3 2 6 2 2 2" xfId="16929"/>
    <cellStyle name="Normal 4 3 2 6 2 2 2 2" xfId="33076"/>
    <cellStyle name="Normal 4 3 2 6 2 2 3" xfId="16928"/>
    <cellStyle name="Normal 4 3 2 6 2 2 3 2" xfId="33075"/>
    <cellStyle name="Normal 4 3 2 6 2 2 4" xfId="24140"/>
    <cellStyle name="Normal 4 3 2 6 2 3" xfId="4563"/>
    <cellStyle name="Normal 4 3 2 6 2 3 2" xfId="16931"/>
    <cellStyle name="Normal 4 3 2 6 2 3 2 2" xfId="33078"/>
    <cellStyle name="Normal 4 3 2 6 2 3 3" xfId="16930"/>
    <cellStyle name="Normal 4 3 2 6 2 3 3 2" xfId="33077"/>
    <cellStyle name="Normal 4 3 2 6 2 3 4" xfId="25461"/>
    <cellStyle name="Normal 4 3 2 6 2 4" xfId="16932"/>
    <cellStyle name="Normal 4 3 2 6 2 4 2" xfId="33079"/>
    <cellStyle name="Normal 4 3 2 6 2 5" xfId="16933"/>
    <cellStyle name="Normal 4 3 2 6 2 5 2" xfId="33080"/>
    <cellStyle name="Normal 4 3 2 6 2 6" xfId="16934"/>
    <cellStyle name="Normal 4 3 2 6 2 6 2" xfId="33081"/>
    <cellStyle name="Normal 4 3 2 6 2 7" xfId="16935"/>
    <cellStyle name="Normal 4 3 2 6 2 7 2" xfId="33082"/>
    <cellStyle name="Normal 4 3 2 6 2 8" xfId="16936"/>
    <cellStyle name="Normal 4 3 2 6 2 8 2" xfId="33083"/>
    <cellStyle name="Normal 4 3 2 6 2 9" xfId="16937"/>
    <cellStyle name="Normal 4 3 2 6 2 9 2" xfId="33084"/>
    <cellStyle name="Normal 4 3 2 6 3" xfId="3215"/>
    <cellStyle name="Normal 4 3 2 6 3 2" xfId="16939"/>
    <cellStyle name="Normal 4 3 2 6 3 2 2" xfId="33086"/>
    <cellStyle name="Normal 4 3 2 6 3 3" xfId="16938"/>
    <cellStyle name="Normal 4 3 2 6 3 3 2" xfId="33085"/>
    <cellStyle name="Normal 4 3 2 6 3 4" xfId="24139"/>
    <cellStyle name="Normal 4 3 2 6 4" xfId="4562"/>
    <cellStyle name="Normal 4 3 2 6 4 2" xfId="16941"/>
    <cellStyle name="Normal 4 3 2 6 4 2 2" xfId="33088"/>
    <cellStyle name="Normal 4 3 2 6 4 3" xfId="16940"/>
    <cellStyle name="Normal 4 3 2 6 4 3 2" xfId="33087"/>
    <cellStyle name="Normal 4 3 2 6 4 4" xfId="25460"/>
    <cellStyle name="Normal 4 3 2 6 5" xfId="16942"/>
    <cellStyle name="Normal 4 3 2 6 5 2" xfId="33089"/>
    <cellStyle name="Normal 4 3 2 6 6" xfId="16943"/>
    <cellStyle name="Normal 4 3 2 6 6 2" xfId="33090"/>
    <cellStyle name="Normal 4 3 2 6 7" xfId="16944"/>
    <cellStyle name="Normal 4 3 2 6 7 2" xfId="33091"/>
    <cellStyle name="Normal 4 3 2 6 8" xfId="16945"/>
    <cellStyle name="Normal 4 3 2 6 8 2" xfId="33092"/>
    <cellStyle name="Normal 4 3 2 6 9" xfId="16946"/>
    <cellStyle name="Normal 4 3 2 6 9 2" xfId="33093"/>
    <cellStyle name="Normal 4 3 2 7" xfId="1071"/>
    <cellStyle name="Normal 4 3 2 7 10" xfId="16948"/>
    <cellStyle name="Normal 4 3 2 7 10 2" xfId="33095"/>
    <cellStyle name="Normal 4 3 2 7 11" xfId="16947"/>
    <cellStyle name="Normal 4 3 2 7 11 2" xfId="33094"/>
    <cellStyle name="Normal 4 3 2 7 12" xfId="20531"/>
    <cellStyle name="Normal 4 3 2 7 12 2" xfId="36581"/>
    <cellStyle name="Normal 4 3 2 7 13" xfId="22027"/>
    <cellStyle name="Normal 4 3 2 7 2" xfId="1723"/>
    <cellStyle name="Normal 4 3 2 7 2 10" xfId="16949"/>
    <cellStyle name="Normal 4 3 2 7 2 10 2" xfId="33096"/>
    <cellStyle name="Normal 4 3 2 7 2 11" xfId="21279"/>
    <cellStyle name="Normal 4 3 2 7 2 12" xfId="22654"/>
    <cellStyle name="Normal 4 3 2 7 2 2" xfId="3218"/>
    <cellStyle name="Normal 4 3 2 7 2 2 2" xfId="16951"/>
    <cellStyle name="Normal 4 3 2 7 2 2 2 2" xfId="33098"/>
    <cellStyle name="Normal 4 3 2 7 2 2 3" xfId="16950"/>
    <cellStyle name="Normal 4 3 2 7 2 2 3 2" xfId="33097"/>
    <cellStyle name="Normal 4 3 2 7 2 2 4" xfId="24142"/>
    <cellStyle name="Normal 4 3 2 7 2 3" xfId="4565"/>
    <cellStyle name="Normal 4 3 2 7 2 3 2" xfId="16953"/>
    <cellStyle name="Normal 4 3 2 7 2 3 2 2" xfId="33100"/>
    <cellStyle name="Normal 4 3 2 7 2 3 3" xfId="16952"/>
    <cellStyle name="Normal 4 3 2 7 2 3 3 2" xfId="33099"/>
    <cellStyle name="Normal 4 3 2 7 2 3 4" xfId="25463"/>
    <cellStyle name="Normal 4 3 2 7 2 4" xfId="16954"/>
    <cellStyle name="Normal 4 3 2 7 2 4 2" xfId="33101"/>
    <cellStyle name="Normal 4 3 2 7 2 5" xfId="16955"/>
    <cellStyle name="Normal 4 3 2 7 2 5 2" xfId="33102"/>
    <cellStyle name="Normal 4 3 2 7 2 6" xfId="16956"/>
    <cellStyle name="Normal 4 3 2 7 2 6 2" xfId="33103"/>
    <cellStyle name="Normal 4 3 2 7 2 7" xfId="16957"/>
    <cellStyle name="Normal 4 3 2 7 2 7 2" xfId="33104"/>
    <cellStyle name="Normal 4 3 2 7 2 8" xfId="16958"/>
    <cellStyle name="Normal 4 3 2 7 2 8 2" xfId="33105"/>
    <cellStyle name="Normal 4 3 2 7 2 9" xfId="16959"/>
    <cellStyle name="Normal 4 3 2 7 2 9 2" xfId="33106"/>
    <cellStyle name="Normal 4 3 2 7 3" xfId="3217"/>
    <cellStyle name="Normal 4 3 2 7 3 2" xfId="16961"/>
    <cellStyle name="Normal 4 3 2 7 3 2 2" xfId="33108"/>
    <cellStyle name="Normal 4 3 2 7 3 3" xfId="16960"/>
    <cellStyle name="Normal 4 3 2 7 3 3 2" xfId="33107"/>
    <cellStyle name="Normal 4 3 2 7 3 4" xfId="24141"/>
    <cellStyle name="Normal 4 3 2 7 4" xfId="4564"/>
    <cellStyle name="Normal 4 3 2 7 4 2" xfId="16963"/>
    <cellStyle name="Normal 4 3 2 7 4 2 2" xfId="33110"/>
    <cellStyle name="Normal 4 3 2 7 4 3" xfId="16962"/>
    <cellStyle name="Normal 4 3 2 7 4 3 2" xfId="33109"/>
    <cellStyle name="Normal 4 3 2 7 4 4" xfId="25462"/>
    <cellStyle name="Normal 4 3 2 7 5" xfId="16964"/>
    <cellStyle name="Normal 4 3 2 7 5 2" xfId="33111"/>
    <cellStyle name="Normal 4 3 2 7 6" xfId="16965"/>
    <cellStyle name="Normal 4 3 2 7 6 2" xfId="33112"/>
    <cellStyle name="Normal 4 3 2 7 7" xfId="16966"/>
    <cellStyle name="Normal 4 3 2 7 7 2" xfId="33113"/>
    <cellStyle name="Normal 4 3 2 7 8" xfId="16967"/>
    <cellStyle name="Normal 4 3 2 7 8 2" xfId="33114"/>
    <cellStyle name="Normal 4 3 2 7 9" xfId="16968"/>
    <cellStyle name="Normal 4 3 2 7 9 2" xfId="33115"/>
    <cellStyle name="Normal 4 3 2 8" xfId="1724"/>
    <cellStyle name="Normal 4 3 2 8 10" xfId="16969"/>
    <cellStyle name="Normal 4 3 2 8 10 2" xfId="33116"/>
    <cellStyle name="Normal 4 3 2 8 11" xfId="20626"/>
    <cellStyle name="Normal 4 3 2 8 12" xfId="22655"/>
    <cellStyle name="Normal 4 3 2 8 2" xfId="3219"/>
    <cellStyle name="Normal 4 3 2 8 2 2" xfId="16971"/>
    <cellStyle name="Normal 4 3 2 8 2 2 2" xfId="33118"/>
    <cellStyle name="Normal 4 3 2 8 2 3" xfId="16970"/>
    <cellStyle name="Normal 4 3 2 8 2 3 2" xfId="33117"/>
    <cellStyle name="Normal 4 3 2 8 2 4" xfId="24143"/>
    <cellStyle name="Normal 4 3 2 8 3" xfId="4566"/>
    <cellStyle name="Normal 4 3 2 8 3 2" xfId="16973"/>
    <cellStyle name="Normal 4 3 2 8 3 2 2" xfId="33120"/>
    <cellStyle name="Normal 4 3 2 8 3 3" xfId="16972"/>
    <cellStyle name="Normal 4 3 2 8 3 3 2" xfId="33119"/>
    <cellStyle name="Normal 4 3 2 8 3 4" xfId="25464"/>
    <cellStyle name="Normal 4 3 2 8 4" xfId="16974"/>
    <cellStyle name="Normal 4 3 2 8 4 2" xfId="33121"/>
    <cellStyle name="Normal 4 3 2 8 5" xfId="16975"/>
    <cellStyle name="Normal 4 3 2 8 5 2" xfId="33122"/>
    <cellStyle name="Normal 4 3 2 8 6" xfId="16976"/>
    <cellStyle name="Normal 4 3 2 8 6 2" xfId="33123"/>
    <cellStyle name="Normal 4 3 2 8 7" xfId="16977"/>
    <cellStyle name="Normal 4 3 2 8 7 2" xfId="33124"/>
    <cellStyle name="Normal 4 3 2 8 8" xfId="16978"/>
    <cellStyle name="Normal 4 3 2 8 8 2" xfId="33125"/>
    <cellStyle name="Normal 4 3 2 8 9" xfId="16979"/>
    <cellStyle name="Normal 4 3 2 8 9 2" xfId="33126"/>
    <cellStyle name="Normal 4 3 2 9" xfId="3206"/>
    <cellStyle name="Normal 4 3 2 9 10" xfId="16980"/>
    <cellStyle name="Normal 4 3 2 9 10 2" xfId="33127"/>
    <cellStyle name="Normal 4 3 2 9 11" xfId="24130"/>
    <cellStyle name="Normal 4 3 2 9 2" xfId="16981"/>
    <cellStyle name="Normal 4 3 2 9 2 2" xfId="16982"/>
    <cellStyle name="Normal 4 3 2 9 2 2 2" xfId="33129"/>
    <cellStyle name="Normal 4 3 2 9 2 3" xfId="33128"/>
    <cellStyle name="Normal 4 3 2 9 3" xfId="16983"/>
    <cellStyle name="Normal 4 3 2 9 3 2" xfId="16984"/>
    <cellStyle name="Normal 4 3 2 9 3 2 2" xfId="33131"/>
    <cellStyle name="Normal 4 3 2 9 3 3" xfId="33130"/>
    <cellStyle name="Normal 4 3 2 9 4" xfId="16985"/>
    <cellStyle name="Normal 4 3 2 9 4 2" xfId="33132"/>
    <cellStyle name="Normal 4 3 2 9 5" xfId="16986"/>
    <cellStyle name="Normal 4 3 2 9 5 2" xfId="33133"/>
    <cellStyle name="Normal 4 3 2 9 6" xfId="16987"/>
    <cellStyle name="Normal 4 3 2 9 6 2" xfId="33134"/>
    <cellStyle name="Normal 4 3 2 9 7" xfId="16988"/>
    <cellStyle name="Normal 4 3 2 9 7 2" xfId="33135"/>
    <cellStyle name="Normal 4 3 2 9 8" xfId="16989"/>
    <cellStyle name="Normal 4 3 2 9 8 2" xfId="33136"/>
    <cellStyle name="Normal 4 3 2 9 9" xfId="16990"/>
    <cellStyle name="Normal 4 3 2 9 9 2" xfId="33137"/>
    <cellStyle name="Normal 4 3 20" xfId="16782"/>
    <cellStyle name="Normal 4 3 20 2" xfId="32929"/>
    <cellStyle name="Normal 4 3 21" xfId="19853"/>
    <cellStyle name="Normal 4 3 21 2" xfId="35903"/>
    <cellStyle name="Normal 4 3 22" xfId="21349"/>
    <cellStyle name="Normal 4 3 3" xfId="321"/>
    <cellStyle name="Normal 4 3 3 10" xfId="4567"/>
    <cellStyle name="Normal 4 3 3 10 2" xfId="16992"/>
    <cellStyle name="Normal 4 3 3 10 2 2" xfId="33139"/>
    <cellStyle name="Normal 4 3 3 10 3" xfId="25465"/>
    <cellStyle name="Normal 4 3 3 11" xfId="16991"/>
    <cellStyle name="Normal 4 3 3 11 2" xfId="33138"/>
    <cellStyle name="Normal 4 3 3 12" xfId="19921"/>
    <cellStyle name="Normal 4 3 3 12 2" xfId="35971"/>
    <cellStyle name="Normal 4 3 3 13" xfId="21417"/>
    <cellStyle name="Normal 4 3 3 2" xfId="573"/>
    <cellStyle name="Normal 4 3 3 2 10" xfId="16993"/>
    <cellStyle name="Normal 4 3 3 2 10 2" xfId="33140"/>
    <cellStyle name="Normal 4 3 3 2 11" xfId="20063"/>
    <cellStyle name="Normal 4 3 3 2 11 2" xfId="36113"/>
    <cellStyle name="Normal 4 3 3 2 12" xfId="21559"/>
    <cellStyle name="Normal 4 3 3 2 2" xfId="1725"/>
    <cellStyle name="Normal 4 3 3 2 2 2" xfId="3222"/>
    <cellStyle name="Normal 4 3 3 2 2 2 2" xfId="16995"/>
    <cellStyle name="Normal 4 3 3 2 2 2 2 2" xfId="33142"/>
    <cellStyle name="Normal 4 3 3 2 2 2 3" xfId="24146"/>
    <cellStyle name="Normal 4 3 3 2 2 3" xfId="4569"/>
    <cellStyle name="Normal 4 3 3 2 2 3 2" xfId="25467"/>
    <cellStyle name="Normal 4 3 3 2 2 4" xfId="16994"/>
    <cellStyle name="Normal 4 3 3 2 2 4 2" xfId="33141"/>
    <cellStyle name="Normal 4 3 3 2 2 5" xfId="20811"/>
    <cellStyle name="Normal 4 3 3 2 2 6" xfId="22656"/>
    <cellStyle name="Normal 4 3 3 2 3" xfId="3221"/>
    <cellStyle name="Normal 4 3 3 2 3 2" xfId="16997"/>
    <cellStyle name="Normal 4 3 3 2 3 2 2" xfId="33144"/>
    <cellStyle name="Normal 4 3 3 2 3 3" xfId="16996"/>
    <cellStyle name="Normal 4 3 3 2 3 3 2" xfId="33143"/>
    <cellStyle name="Normal 4 3 3 2 3 4" xfId="24145"/>
    <cellStyle name="Normal 4 3 3 2 4" xfId="4568"/>
    <cellStyle name="Normal 4 3 3 2 4 2" xfId="16998"/>
    <cellStyle name="Normal 4 3 3 2 4 2 2" xfId="33145"/>
    <cellStyle name="Normal 4 3 3 2 4 3" xfId="25466"/>
    <cellStyle name="Normal 4 3 3 2 5" xfId="16999"/>
    <cellStyle name="Normal 4 3 3 2 5 2" xfId="33146"/>
    <cellStyle name="Normal 4 3 3 2 6" xfId="17000"/>
    <cellStyle name="Normal 4 3 3 2 6 2" xfId="33147"/>
    <cellStyle name="Normal 4 3 3 2 7" xfId="17001"/>
    <cellStyle name="Normal 4 3 3 2 7 2" xfId="33148"/>
    <cellStyle name="Normal 4 3 3 2 8" xfId="17002"/>
    <cellStyle name="Normal 4 3 3 2 8 2" xfId="33149"/>
    <cellStyle name="Normal 4 3 3 2 9" xfId="17003"/>
    <cellStyle name="Normal 4 3 3 2 9 2" xfId="33150"/>
    <cellStyle name="Normal 4 3 3 3" xfId="695"/>
    <cellStyle name="Normal 4 3 3 3 2" xfId="1726"/>
    <cellStyle name="Normal 4 3 3 3 2 2" xfId="3224"/>
    <cellStyle name="Normal 4 3 3 3 2 2 2" xfId="24148"/>
    <cellStyle name="Normal 4 3 3 3 2 3" xfId="4571"/>
    <cellStyle name="Normal 4 3 3 3 2 3 2" xfId="25469"/>
    <cellStyle name="Normal 4 3 3 3 2 4" xfId="17005"/>
    <cellStyle name="Normal 4 3 3 3 2 4 2" xfId="33152"/>
    <cellStyle name="Normal 4 3 3 3 2 5" xfId="20921"/>
    <cellStyle name="Normal 4 3 3 3 2 6" xfId="22657"/>
    <cellStyle name="Normal 4 3 3 3 3" xfId="3223"/>
    <cellStyle name="Normal 4 3 3 3 3 2" xfId="17006"/>
    <cellStyle name="Normal 4 3 3 3 3 2 2" xfId="33153"/>
    <cellStyle name="Normal 4 3 3 3 3 3" xfId="24147"/>
    <cellStyle name="Normal 4 3 3 3 4" xfId="4570"/>
    <cellStyle name="Normal 4 3 3 3 4 2" xfId="25468"/>
    <cellStyle name="Normal 4 3 3 3 5" xfId="17004"/>
    <cellStyle name="Normal 4 3 3 3 5 2" xfId="33151"/>
    <cellStyle name="Normal 4 3 3 3 6" xfId="20173"/>
    <cellStyle name="Normal 4 3 3 3 6 2" xfId="36223"/>
    <cellStyle name="Normal 4 3 3 3 7" xfId="21669"/>
    <cellStyle name="Normal 4 3 3 4" xfId="818"/>
    <cellStyle name="Normal 4 3 3 4 2" xfId="1727"/>
    <cellStyle name="Normal 4 3 3 4 2 2" xfId="3226"/>
    <cellStyle name="Normal 4 3 3 4 2 2 2" xfId="24150"/>
    <cellStyle name="Normal 4 3 3 4 2 3" xfId="4573"/>
    <cellStyle name="Normal 4 3 3 4 2 3 2" xfId="25471"/>
    <cellStyle name="Normal 4 3 3 4 2 4" xfId="17008"/>
    <cellStyle name="Normal 4 3 3 4 2 4 2" xfId="33155"/>
    <cellStyle name="Normal 4 3 3 4 2 5" xfId="21035"/>
    <cellStyle name="Normal 4 3 3 4 2 6" xfId="22658"/>
    <cellStyle name="Normal 4 3 3 4 3" xfId="3225"/>
    <cellStyle name="Normal 4 3 3 4 3 2" xfId="17009"/>
    <cellStyle name="Normal 4 3 3 4 3 2 2" xfId="33156"/>
    <cellStyle name="Normal 4 3 3 4 3 3" xfId="24149"/>
    <cellStyle name="Normal 4 3 3 4 4" xfId="4572"/>
    <cellStyle name="Normal 4 3 3 4 4 2" xfId="25470"/>
    <cellStyle name="Normal 4 3 3 4 5" xfId="17007"/>
    <cellStyle name="Normal 4 3 3 4 5 2" xfId="33154"/>
    <cellStyle name="Normal 4 3 3 4 6" xfId="20287"/>
    <cellStyle name="Normal 4 3 3 4 6 2" xfId="36337"/>
    <cellStyle name="Normal 4 3 3 4 7" xfId="21783"/>
    <cellStyle name="Normal 4 3 3 5" xfId="936"/>
    <cellStyle name="Normal 4 3 3 5 2" xfId="1728"/>
    <cellStyle name="Normal 4 3 3 5 2 2" xfId="3228"/>
    <cellStyle name="Normal 4 3 3 5 2 2 2" xfId="24152"/>
    <cellStyle name="Normal 4 3 3 5 2 3" xfId="4575"/>
    <cellStyle name="Normal 4 3 3 5 2 3 2" xfId="25473"/>
    <cellStyle name="Normal 4 3 3 5 2 4" xfId="17011"/>
    <cellStyle name="Normal 4 3 3 5 2 4 2" xfId="33158"/>
    <cellStyle name="Normal 4 3 3 5 2 5" xfId="21147"/>
    <cellStyle name="Normal 4 3 3 5 2 6" xfId="22659"/>
    <cellStyle name="Normal 4 3 3 5 3" xfId="3227"/>
    <cellStyle name="Normal 4 3 3 5 3 2" xfId="24151"/>
    <cellStyle name="Normal 4 3 3 5 4" xfId="4574"/>
    <cellStyle name="Normal 4 3 3 5 4 2" xfId="25472"/>
    <cellStyle name="Normal 4 3 3 5 5" xfId="17010"/>
    <cellStyle name="Normal 4 3 3 5 5 2" xfId="33157"/>
    <cellStyle name="Normal 4 3 3 5 6" xfId="20399"/>
    <cellStyle name="Normal 4 3 3 5 6 2" xfId="36449"/>
    <cellStyle name="Normal 4 3 3 5 7" xfId="21895"/>
    <cellStyle name="Normal 4 3 3 6" xfId="1055"/>
    <cellStyle name="Normal 4 3 3 6 2" xfId="1729"/>
    <cellStyle name="Normal 4 3 3 6 2 2" xfId="3230"/>
    <cellStyle name="Normal 4 3 3 6 2 2 2" xfId="24154"/>
    <cellStyle name="Normal 4 3 3 6 2 3" xfId="4577"/>
    <cellStyle name="Normal 4 3 3 6 2 3 2" xfId="25475"/>
    <cellStyle name="Normal 4 3 3 6 2 4" xfId="17013"/>
    <cellStyle name="Normal 4 3 3 6 2 4 2" xfId="33160"/>
    <cellStyle name="Normal 4 3 3 6 2 5" xfId="21263"/>
    <cellStyle name="Normal 4 3 3 6 2 6" xfId="22660"/>
    <cellStyle name="Normal 4 3 3 6 3" xfId="3229"/>
    <cellStyle name="Normal 4 3 3 6 3 2" xfId="24153"/>
    <cellStyle name="Normal 4 3 3 6 4" xfId="4576"/>
    <cellStyle name="Normal 4 3 3 6 4 2" xfId="25474"/>
    <cellStyle name="Normal 4 3 3 6 5" xfId="17012"/>
    <cellStyle name="Normal 4 3 3 6 5 2" xfId="33159"/>
    <cellStyle name="Normal 4 3 3 6 6" xfId="20515"/>
    <cellStyle name="Normal 4 3 3 6 6 2" xfId="36565"/>
    <cellStyle name="Normal 4 3 3 6 7" xfId="22011"/>
    <cellStyle name="Normal 4 3 3 7" xfId="1072"/>
    <cellStyle name="Normal 4 3 3 7 2" xfId="1730"/>
    <cellStyle name="Normal 4 3 3 7 2 2" xfId="3232"/>
    <cellStyle name="Normal 4 3 3 7 2 2 2" xfId="24156"/>
    <cellStyle name="Normal 4 3 3 7 2 3" xfId="4579"/>
    <cellStyle name="Normal 4 3 3 7 2 3 2" xfId="25477"/>
    <cellStyle name="Normal 4 3 3 7 2 4" xfId="17015"/>
    <cellStyle name="Normal 4 3 3 7 2 4 2" xfId="33162"/>
    <cellStyle name="Normal 4 3 3 7 2 5" xfId="21280"/>
    <cellStyle name="Normal 4 3 3 7 2 6" xfId="22661"/>
    <cellStyle name="Normal 4 3 3 7 3" xfId="3231"/>
    <cellStyle name="Normal 4 3 3 7 3 2" xfId="24155"/>
    <cellStyle name="Normal 4 3 3 7 4" xfId="4578"/>
    <cellStyle name="Normal 4 3 3 7 4 2" xfId="25476"/>
    <cellStyle name="Normal 4 3 3 7 5" xfId="17014"/>
    <cellStyle name="Normal 4 3 3 7 5 2" xfId="33161"/>
    <cellStyle name="Normal 4 3 3 7 6" xfId="20532"/>
    <cellStyle name="Normal 4 3 3 7 6 2" xfId="36582"/>
    <cellStyle name="Normal 4 3 3 7 7" xfId="22028"/>
    <cellStyle name="Normal 4 3 3 8" xfId="1731"/>
    <cellStyle name="Normal 4 3 3 8 2" xfId="3233"/>
    <cellStyle name="Normal 4 3 3 8 2 2" xfId="24157"/>
    <cellStyle name="Normal 4 3 3 8 3" xfId="4580"/>
    <cellStyle name="Normal 4 3 3 8 3 2" xfId="25478"/>
    <cellStyle name="Normal 4 3 3 8 4" xfId="17016"/>
    <cellStyle name="Normal 4 3 3 8 4 2" xfId="33163"/>
    <cellStyle name="Normal 4 3 3 8 5" xfId="20669"/>
    <cellStyle name="Normal 4 3 3 8 6" xfId="22662"/>
    <cellStyle name="Normal 4 3 3 9" xfId="3220"/>
    <cellStyle name="Normal 4 3 3 9 2" xfId="17017"/>
    <cellStyle name="Normal 4 3 3 9 2 2" xfId="33164"/>
    <cellStyle name="Normal 4 3 3 9 3" xfId="24144"/>
    <cellStyle name="Normal 4 3 4" xfId="502"/>
    <cellStyle name="Normal 4 3 4 10" xfId="17019"/>
    <cellStyle name="Normal 4 3 4 10 2" xfId="33166"/>
    <cellStyle name="Normal 4 3 4 11" xfId="17018"/>
    <cellStyle name="Normal 4 3 4 11 2" xfId="33165"/>
    <cellStyle name="Normal 4 3 4 12" xfId="19993"/>
    <cellStyle name="Normal 4 3 4 12 2" xfId="36043"/>
    <cellStyle name="Normal 4 3 4 13" xfId="21489"/>
    <cellStyle name="Normal 4 3 4 2" xfId="1732"/>
    <cellStyle name="Normal 4 3 4 2 10" xfId="17020"/>
    <cellStyle name="Normal 4 3 4 2 10 2" xfId="33167"/>
    <cellStyle name="Normal 4 3 4 2 11" xfId="20741"/>
    <cellStyle name="Normal 4 3 4 2 12" xfId="22663"/>
    <cellStyle name="Normal 4 3 4 2 2" xfId="3235"/>
    <cellStyle name="Normal 4 3 4 2 2 2" xfId="17022"/>
    <cellStyle name="Normal 4 3 4 2 2 2 2" xfId="33169"/>
    <cellStyle name="Normal 4 3 4 2 2 3" xfId="17021"/>
    <cellStyle name="Normal 4 3 4 2 2 3 2" xfId="33168"/>
    <cellStyle name="Normal 4 3 4 2 2 4" xfId="24159"/>
    <cellStyle name="Normal 4 3 4 2 3" xfId="4582"/>
    <cellStyle name="Normal 4 3 4 2 3 2" xfId="17024"/>
    <cellStyle name="Normal 4 3 4 2 3 2 2" xfId="33171"/>
    <cellStyle name="Normal 4 3 4 2 3 3" xfId="17023"/>
    <cellStyle name="Normal 4 3 4 2 3 3 2" xfId="33170"/>
    <cellStyle name="Normal 4 3 4 2 3 4" xfId="25480"/>
    <cellStyle name="Normal 4 3 4 2 4" xfId="17025"/>
    <cellStyle name="Normal 4 3 4 2 4 2" xfId="33172"/>
    <cellStyle name="Normal 4 3 4 2 5" xfId="17026"/>
    <cellStyle name="Normal 4 3 4 2 5 2" xfId="33173"/>
    <cellStyle name="Normal 4 3 4 2 6" xfId="17027"/>
    <cellStyle name="Normal 4 3 4 2 6 2" xfId="33174"/>
    <cellStyle name="Normal 4 3 4 2 7" xfId="17028"/>
    <cellStyle name="Normal 4 3 4 2 7 2" xfId="33175"/>
    <cellStyle name="Normal 4 3 4 2 8" xfId="17029"/>
    <cellStyle name="Normal 4 3 4 2 8 2" xfId="33176"/>
    <cellStyle name="Normal 4 3 4 2 9" xfId="17030"/>
    <cellStyle name="Normal 4 3 4 2 9 2" xfId="33177"/>
    <cellStyle name="Normal 4 3 4 3" xfId="3234"/>
    <cellStyle name="Normal 4 3 4 3 2" xfId="17032"/>
    <cellStyle name="Normal 4 3 4 3 2 2" xfId="33179"/>
    <cellStyle name="Normal 4 3 4 3 3" xfId="17031"/>
    <cellStyle name="Normal 4 3 4 3 3 2" xfId="33178"/>
    <cellStyle name="Normal 4 3 4 3 4" xfId="24158"/>
    <cellStyle name="Normal 4 3 4 4" xfId="4581"/>
    <cellStyle name="Normal 4 3 4 4 2" xfId="17034"/>
    <cellStyle name="Normal 4 3 4 4 2 2" xfId="33181"/>
    <cellStyle name="Normal 4 3 4 4 3" xfId="17033"/>
    <cellStyle name="Normal 4 3 4 4 3 2" xfId="33180"/>
    <cellStyle name="Normal 4 3 4 4 4" xfId="25479"/>
    <cellStyle name="Normal 4 3 4 5" xfId="17035"/>
    <cellStyle name="Normal 4 3 4 5 2" xfId="33182"/>
    <cellStyle name="Normal 4 3 4 6" xfId="17036"/>
    <cellStyle name="Normal 4 3 4 6 2" xfId="33183"/>
    <cellStyle name="Normal 4 3 4 7" xfId="17037"/>
    <cellStyle name="Normal 4 3 4 7 2" xfId="33184"/>
    <cellStyle name="Normal 4 3 4 8" xfId="17038"/>
    <cellStyle name="Normal 4 3 4 8 2" xfId="33185"/>
    <cellStyle name="Normal 4 3 4 9" xfId="17039"/>
    <cellStyle name="Normal 4 3 4 9 2" xfId="33186"/>
    <cellStyle name="Normal 4 3 5" xfId="627"/>
    <cellStyle name="Normal 4 3 5 10" xfId="17041"/>
    <cellStyle name="Normal 4 3 5 10 2" xfId="33188"/>
    <cellStyle name="Normal 4 3 5 11" xfId="17040"/>
    <cellStyle name="Normal 4 3 5 11 2" xfId="33187"/>
    <cellStyle name="Normal 4 3 5 12" xfId="20105"/>
    <cellStyle name="Normal 4 3 5 12 2" xfId="36155"/>
    <cellStyle name="Normal 4 3 5 13" xfId="21601"/>
    <cellStyle name="Normal 4 3 5 2" xfId="1733"/>
    <cellStyle name="Normal 4 3 5 2 10" xfId="17042"/>
    <cellStyle name="Normal 4 3 5 2 10 2" xfId="33189"/>
    <cellStyle name="Normal 4 3 5 2 11" xfId="20853"/>
    <cellStyle name="Normal 4 3 5 2 12" xfId="22664"/>
    <cellStyle name="Normal 4 3 5 2 2" xfId="3237"/>
    <cellStyle name="Normal 4 3 5 2 2 2" xfId="17044"/>
    <cellStyle name="Normal 4 3 5 2 2 2 2" xfId="33191"/>
    <cellStyle name="Normal 4 3 5 2 2 3" xfId="17043"/>
    <cellStyle name="Normal 4 3 5 2 2 3 2" xfId="33190"/>
    <cellStyle name="Normal 4 3 5 2 2 4" xfId="24161"/>
    <cellStyle name="Normal 4 3 5 2 3" xfId="4584"/>
    <cellStyle name="Normal 4 3 5 2 3 2" xfId="17046"/>
    <cellStyle name="Normal 4 3 5 2 3 2 2" xfId="33193"/>
    <cellStyle name="Normal 4 3 5 2 3 3" xfId="17045"/>
    <cellStyle name="Normal 4 3 5 2 3 3 2" xfId="33192"/>
    <cellStyle name="Normal 4 3 5 2 3 4" xfId="25482"/>
    <cellStyle name="Normal 4 3 5 2 4" xfId="17047"/>
    <cellStyle name="Normal 4 3 5 2 4 2" xfId="33194"/>
    <cellStyle name="Normal 4 3 5 2 5" xfId="17048"/>
    <cellStyle name="Normal 4 3 5 2 5 2" xfId="33195"/>
    <cellStyle name="Normal 4 3 5 2 6" xfId="17049"/>
    <cellStyle name="Normal 4 3 5 2 6 2" xfId="33196"/>
    <cellStyle name="Normal 4 3 5 2 7" xfId="17050"/>
    <cellStyle name="Normal 4 3 5 2 7 2" xfId="33197"/>
    <cellStyle name="Normal 4 3 5 2 8" xfId="17051"/>
    <cellStyle name="Normal 4 3 5 2 8 2" xfId="33198"/>
    <cellStyle name="Normal 4 3 5 2 9" xfId="17052"/>
    <cellStyle name="Normal 4 3 5 2 9 2" xfId="33199"/>
    <cellStyle name="Normal 4 3 5 3" xfId="3236"/>
    <cellStyle name="Normal 4 3 5 3 2" xfId="17054"/>
    <cellStyle name="Normal 4 3 5 3 2 2" xfId="33201"/>
    <cellStyle name="Normal 4 3 5 3 3" xfId="17053"/>
    <cellStyle name="Normal 4 3 5 3 3 2" xfId="33200"/>
    <cellStyle name="Normal 4 3 5 3 4" xfId="24160"/>
    <cellStyle name="Normal 4 3 5 4" xfId="4583"/>
    <cellStyle name="Normal 4 3 5 4 2" xfId="17056"/>
    <cellStyle name="Normal 4 3 5 4 2 2" xfId="33203"/>
    <cellStyle name="Normal 4 3 5 4 3" xfId="17055"/>
    <cellStyle name="Normal 4 3 5 4 3 2" xfId="33202"/>
    <cellStyle name="Normal 4 3 5 4 4" xfId="25481"/>
    <cellStyle name="Normal 4 3 5 5" xfId="17057"/>
    <cellStyle name="Normal 4 3 5 5 2" xfId="33204"/>
    <cellStyle name="Normal 4 3 5 6" xfId="17058"/>
    <cellStyle name="Normal 4 3 5 6 2" xfId="33205"/>
    <cellStyle name="Normal 4 3 5 7" xfId="17059"/>
    <cellStyle name="Normal 4 3 5 7 2" xfId="33206"/>
    <cellStyle name="Normal 4 3 5 8" xfId="17060"/>
    <cellStyle name="Normal 4 3 5 8 2" xfId="33207"/>
    <cellStyle name="Normal 4 3 5 9" xfId="17061"/>
    <cellStyle name="Normal 4 3 5 9 2" xfId="33208"/>
    <cellStyle name="Normal 4 3 6" xfId="749"/>
    <cellStyle name="Normal 4 3 6 10" xfId="17063"/>
    <cellStyle name="Normal 4 3 6 10 2" xfId="33210"/>
    <cellStyle name="Normal 4 3 6 11" xfId="17062"/>
    <cellStyle name="Normal 4 3 6 11 2" xfId="33209"/>
    <cellStyle name="Normal 4 3 6 12" xfId="20219"/>
    <cellStyle name="Normal 4 3 6 12 2" xfId="36269"/>
    <cellStyle name="Normal 4 3 6 13" xfId="21715"/>
    <cellStyle name="Normal 4 3 6 2" xfId="1734"/>
    <cellStyle name="Normal 4 3 6 2 10" xfId="17064"/>
    <cellStyle name="Normal 4 3 6 2 10 2" xfId="33211"/>
    <cellStyle name="Normal 4 3 6 2 11" xfId="20967"/>
    <cellStyle name="Normal 4 3 6 2 12" xfId="22665"/>
    <cellStyle name="Normal 4 3 6 2 2" xfId="3239"/>
    <cellStyle name="Normal 4 3 6 2 2 2" xfId="17066"/>
    <cellStyle name="Normal 4 3 6 2 2 2 2" xfId="33213"/>
    <cellStyle name="Normal 4 3 6 2 2 3" xfId="17065"/>
    <cellStyle name="Normal 4 3 6 2 2 3 2" xfId="33212"/>
    <cellStyle name="Normal 4 3 6 2 2 4" xfId="24163"/>
    <cellStyle name="Normal 4 3 6 2 3" xfId="4586"/>
    <cellStyle name="Normal 4 3 6 2 3 2" xfId="17068"/>
    <cellStyle name="Normal 4 3 6 2 3 2 2" xfId="33215"/>
    <cellStyle name="Normal 4 3 6 2 3 3" xfId="17067"/>
    <cellStyle name="Normal 4 3 6 2 3 3 2" xfId="33214"/>
    <cellStyle name="Normal 4 3 6 2 3 4" xfId="25484"/>
    <cellStyle name="Normal 4 3 6 2 4" xfId="17069"/>
    <cellStyle name="Normal 4 3 6 2 4 2" xfId="33216"/>
    <cellStyle name="Normal 4 3 6 2 5" xfId="17070"/>
    <cellStyle name="Normal 4 3 6 2 5 2" xfId="33217"/>
    <cellStyle name="Normal 4 3 6 2 6" xfId="17071"/>
    <cellStyle name="Normal 4 3 6 2 6 2" xfId="33218"/>
    <cellStyle name="Normal 4 3 6 2 7" xfId="17072"/>
    <cellStyle name="Normal 4 3 6 2 7 2" xfId="33219"/>
    <cellStyle name="Normal 4 3 6 2 8" xfId="17073"/>
    <cellStyle name="Normal 4 3 6 2 8 2" xfId="33220"/>
    <cellStyle name="Normal 4 3 6 2 9" xfId="17074"/>
    <cellStyle name="Normal 4 3 6 2 9 2" xfId="33221"/>
    <cellStyle name="Normal 4 3 6 3" xfId="3238"/>
    <cellStyle name="Normal 4 3 6 3 2" xfId="17076"/>
    <cellStyle name="Normal 4 3 6 3 2 2" xfId="33223"/>
    <cellStyle name="Normal 4 3 6 3 3" xfId="17075"/>
    <cellStyle name="Normal 4 3 6 3 3 2" xfId="33222"/>
    <cellStyle name="Normal 4 3 6 3 4" xfId="24162"/>
    <cellStyle name="Normal 4 3 6 4" xfId="4585"/>
    <cellStyle name="Normal 4 3 6 4 2" xfId="17078"/>
    <cellStyle name="Normal 4 3 6 4 2 2" xfId="33225"/>
    <cellStyle name="Normal 4 3 6 4 3" xfId="17077"/>
    <cellStyle name="Normal 4 3 6 4 3 2" xfId="33224"/>
    <cellStyle name="Normal 4 3 6 4 4" xfId="25483"/>
    <cellStyle name="Normal 4 3 6 5" xfId="17079"/>
    <cellStyle name="Normal 4 3 6 5 2" xfId="33226"/>
    <cellStyle name="Normal 4 3 6 6" xfId="17080"/>
    <cellStyle name="Normal 4 3 6 6 2" xfId="33227"/>
    <cellStyle name="Normal 4 3 6 7" xfId="17081"/>
    <cellStyle name="Normal 4 3 6 7 2" xfId="33228"/>
    <cellStyle name="Normal 4 3 6 8" xfId="17082"/>
    <cellStyle name="Normal 4 3 6 8 2" xfId="33229"/>
    <cellStyle name="Normal 4 3 6 9" xfId="17083"/>
    <cellStyle name="Normal 4 3 6 9 2" xfId="33230"/>
    <cellStyle name="Normal 4 3 7" xfId="868"/>
    <cellStyle name="Normal 4 3 7 10" xfId="17085"/>
    <cellStyle name="Normal 4 3 7 10 2" xfId="33232"/>
    <cellStyle name="Normal 4 3 7 11" xfId="17084"/>
    <cellStyle name="Normal 4 3 7 11 2" xfId="33231"/>
    <cellStyle name="Normal 4 3 7 12" xfId="20331"/>
    <cellStyle name="Normal 4 3 7 12 2" xfId="36381"/>
    <cellStyle name="Normal 4 3 7 13" xfId="21827"/>
    <cellStyle name="Normal 4 3 7 2" xfId="1735"/>
    <cellStyle name="Normal 4 3 7 2 10" xfId="17086"/>
    <cellStyle name="Normal 4 3 7 2 10 2" xfId="33233"/>
    <cellStyle name="Normal 4 3 7 2 11" xfId="21079"/>
    <cellStyle name="Normal 4 3 7 2 12" xfId="22666"/>
    <cellStyle name="Normal 4 3 7 2 2" xfId="3241"/>
    <cellStyle name="Normal 4 3 7 2 2 2" xfId="17088"/>
    <cellStyle name="Normal 4 3 7 2 2 2 2" xfId="33235"/>
    <cellStyle name="Normal 4 3 7 2 2 3" xfId="17087"/>
    <cellStyle name="Normal 4 3 7 2 2 3 2" xfId="33234"/>
    <cellStyle name="Normal 4 3 7 2 2 4" xfId="24165"/>
    <cellStyle name="Normal 4 3 7 2 3" xfId="4588"/>
    <cellStyle name="Normal 4 3 7 2 3 2" xfId="17090"/>
    <cellStyle name="Normal 4 3 7 2 3 2 2" xfId="33237"/>
    <cellStyle name="Normal 4 3 7 2 3 3" xfId="17089"/>
    <cellStyle name="Normal 4 3 7 2 3 3 2" xfId="33236"/>
    <cellStyle name="Normal 4 3 7 2 3 4" xfId="25486"/>
    <cellStyle name="Normal 4 3 7 2 4" xfId="17091"/>
    <cellStyle name="Normal 4 3 7 2 4 2" xfId="33238"/>
    <cellStyle name="Normal 4 3 7 2 5" xfId="17092"/>
    <cellStyle name="Normal 4 3 7 2 5 2" xfId="33239"/>
    <cellStyle name="Normal 4 3 7 2 6" xfId="17093"/>
    <cellStyle name="Normal 4 3 7 2 6 2" xfId="33240"/>
    <cellStyle name="Normal 4 3 7 2 7" xfId="17094"/>
    <cellStyle name="Normal 4 3 7 2 7 2" xfId="33241"/>
    <cellStyle name="Normal 4 3 7 2 8" xfId="17095"/>
    <cellStyle name="Normal 4 3 7 2 8 2" xfId="33242"/>
    <cellStyle name="Normal 4 3 7 2 9" xfId="17096"/>
    <cellStyle name="Normal 4 3 7 2 9 2" xfId="33243"/>
    <cellStyle name="Normal 4 3 7 3" xfId="3240"/>
    <cellStyle name="Normal 4 3 7 3 2" xfId="17098"/>
    <cellStyle name="Normal 4 3 7 3 2 2" xfId="33245"/>
    <cellStyle name="Normal 4 3 7 3 3" xfId="17097"/>
    <cellStyle name="Normal 4 3 7 3 3 2" xfId="33244"/>
    <cellStyle name="Normal 4 3 7 3 4" xfId="24164"/>
    <cellStyle name="Normal 4 3 7 4" xfId="4587"/>
    <cellStyle name="Normal 4 3 7 4 2" xfId="17100"/>
    <cellStyle name="Normal 4 3 7 4 2 2" xfId="33247"/>
    <cellStyle name="Normal 4 3 7 4 3" xfId="17099"/>
    <cellStyle name="Normal 4 3 7 4 3 2" xfId="33246"/>
    <cellStyle name="Normal 4 3 7 4 4" xfId="25485"/>
    <cellStyle name="Normal 4 3 7 5" xfId="17101"/>
    <cellStyle name="Normal 4 3 7 5 2" xfId="33248"/>
    <cellStyle name="Normal 4 3 7 6" xfId="17102"/>
    <cellStyle name="Normal 4 3 7 6 2" xfId="33249"/>
    <cellStyle name="Normal 4 3 7 7" xfId="17103"/>
    <cellStyle name="Normal 4 3 7 7 2" xfId="33250"/>
    <cellStyle name="Normal 4 3 7 8" xfId="17104"/>
    <cellStyle name="Normal 4 3 7 8 2" xfId="33251"/>
    <cellStyle name="Normal 4 3 7 9" xfId="17105"/>
    <cellStyle name="Normal 4 3 7 9 2" xfId="33252"/>
    <cellStyle name="Normal 4 3 8" xfId="985"/>
    <cellStyle name="Normal 4 3 8 10" xfId="17107"/>
    <cellStyle name="Normal 4 3 8 10 2" xfId="33254"/>
    <cellStyle name="Normal 4 3 8 11" xfId="17106"/>
    <cellStyle name="Normal 4 3 8 11 2" xfId="33253"/>
    <cellStyle name="Normal 4 3 8 12" xfId="20445"/>
    <cellStyle name="Normal 4 3 8 12 2" xfId="36495"/>
    <cellStyle name="Normal 4 3 8 13" xfId="21941"/>
    <cellStyle name="Normal 4 3 8 2" xfId="1736"/>
    <cellStyle name="Normal 4 3 8 2 10" xfId="17108"/>
    <cellStyle name="Normal 4 3 8 2 10 2" xfId="33255"/>
    <cellStyle name="Normal 4 3 8 2 11" xfId="21193"/>
    <cellStyle name="Normal 4 3 8 2 12" xfId="22667"/>
    <cellStyle name="Normal 4 3 8 2 2" xfId="3243"/>
    <cellStyle name="Normal 4 3 8 2 2 2" xfId="17110"/>
    <cellStyle name="Normal 4 3 8 2 2 2 2" xfId="33257"/>
    <cellStyle name="Normal 4 3 8 2 2 3" xfId="17109"/>
    <cellStyle name="Normal 4 3 8 2 2 3 2" xfId="33256"/>
    <cellStyle name="Normal 4 3 8 2 2 4" xfId="24167"/>
    <cellStyle name="Normal 4 3 8 2 3" xfId="4590"/>
    <cellStyle name="Normal 4 3 8 2 3 2" xfId="17112"/>
    <cellStyle name="Normal 4 3 8 2 3 2 2" xfId="33259"/>
    <cellStyle name="Normal 4 3 8 2 3 3" xfId="17111"/>
    <cellStyle name="Normal 4 3 8 2 3 3 2" xfId="33258"/>
    <cellStyle name="Normal 4 3 8 2 3 4" xfId="25488"/>
    <cellStyle name="Normal 4 3 8 2 4" xfId="17113"/>
    <cellStyle name="Normal 4 3 8 2 4 2" xfId="33260"/>
    <cellStyle name="Normal 4 3 8 2 5" xfId="17114"/>
    <cellStyle name="Normal 4 3 8 2 5 2" xfId="33261"/>
    <cellStyle name="Normal 4 3 8 2 6" xfId="17115"/>
    <cellStyle name="Normal 4 3 8 2 6 2" xfId="33262"/>
    <cellStyle name="Normal 4 3 8 2 7" xfId="17116"/>
    <cellStyle name="Normal 4 3 8 2 7 2" xfId="33263"/>
    <cellStyle name="Normal 4 3 8 2 8" xfId="17117"/>
    <cellStyle name="Normal 4 3 8 2 8 2" xfId="33264"/>
    <cellStyle name="Normal 4 3 8 2 9" xfId="17118"/>
    <cellStyle name="Normal 4 3 8 2 9 2" xfId="33265"/>
    <cellStyle name="Normal 4 3 8 3" xfId="3242"/>
    <cellStyle name="Normal 4 3 8 3 2" xfId="17120"/>
    <cellStyle name="Normal 4 3 8 3 2 2" xfId="33267"/>
    <cellStyle name="Normal 4 3 8 3 3" xfId="17119"/>
    <cellStyle name="Normal 4 3 8 3 3 2" xfId="33266"/>
    <cellStyle name="Normal 4 3 8 3 4" xfId="24166"/>
    <cellStyle name="Normal 4 3 8 4" xfId="4589"/>
    <cellStyle name="Normal 4 3 8 4 2" xfId="17122"/>
    <cellStyle name="Normal 4 3 8 4 2 2" xfId="33269"/>
    <cellStyle name="Normal 4 3 8 4 3" xfId="17121"/>
    <cellStyle name="Normal 4 3 8 4 3 2" xfId="33268"/>
    <cellStyle name="Normal 4 3 8 4 4" xfId="25487"/>
    <cellStyle name="Normal 4 3 8 5" xfId="17123"/>
    <cellStyle name="Normal 4 3 8 5 2" xfId="33270"/>
    <cellStyle name="Normal 4 3 8 6" xfId="17124"/>
    <cellStyle name="Normal 4 3 8 6 2" xfId="33271"/>
    <cellStyle name="Normal 4 3 8 7" xfId="17125"/>
    <cellStyle name="Normal 4 3 8 7 2" xfId="33272"/>
    <cellStyle name="Normal 4 3 8 8" xfId="17126"/>
    <cellStyle name="Normal 4 3 8 8 2" xfId="33273"/>
    <cellStyle name="Normal 4 3 8 9" xfId="17127"/>
    <cellStyle name="Normal 4 3 8 9 2" xfId="33274"/>
    <cellStyle name="Normal 4 3 9" xfId="1070"/>
    <cellStyle name="Normal 4 3 9 10" xfId="17128"/>
    <cellStyle name="Normal 4 3 9 10 2" xfId="33275"/>
    <cellStyle name="Normal 4 3 9 11" xfId="20530"/>
    <cellStyle name="Normal 4 3 9 11 2" xfId="36580"/>
    <cellStyle name="Normal 4 3 9 12" xfId="22026"/>
    <cellStyle name="Normal 4 3 9 2" xfId="1737"/>
    <cellStyle name="Normal 4 3 9 2 2" xfId="3245"/>
    <cellStyle name="Normal 4 3 9 2 2 2" xfId="17130"/>
    <cellStyle name="Normal 4 3 9 2 2 2 2" xfId="33277"/>
    <cellStyle name="Normal 4 3 9 2 2 3" xfId="24169"/>
    <cellStyle name="Normal 4 3 9 2 3" xfId="4592"/>
    <cellStyle name="Normal 4 3 9 2 3 2" xfId="25490"/>
    <cellStyle name="Normal 4 3 9 2 4" xfId="17129"/>
    <cellStyle name="Normal 4 3 9 2 4 2" xfId="33276"/>
    <cellStyle name="Normal 4 3 9 2 5" xfId="21278"/>
    <cellStyle name="Normal 4 3 9 2 6" xfId="22668"/>
    <cellStyle name="Normal 4 3 9 3" xfId="3244"/>
    <cellStyle name="Normal 4 3 9 3 2" xfId="17132"/>
    <cellStyle name="Normal 4 3 9 3 2 2" xfId="33279"/>
    <cellStyle name="Normal 4 3 9 3 3" xfId="17131"/>
    <cellStyle name="Normal 4 3 9 3 3 2" xfId="33278"/>
    <cellStyle name="Normal 4 3 9 3 4" xfId="24168"/>
    <cellStyle name="Normal 4 3 9 4" xfId="4591"/>
    <cellStyle name="Normal 4 3 9 4 2" xfId="17133"/>
    <cellStyle name="Normal 4 3 9 4 2 2" xfId="33280"/>
    <cellStyle name="Normal 4 3 9 4 3" xfId="25489"/>
    <cellStyle name="Normal 4 3 9 5" xfId="17134"/>
    <cellStyle name="Normal 4 3 9 5 2" xfId="33281"/>
    <cellStyle name="Normal 4 3 9 6" xfId="17135"/>
    <cellStyle name="Normal 4 3 9 6 2" xfId="33282"/>
    <cellStyle name="Normal 4 3 9 7" xfId="17136"/>
    <cellStyle name="Normal 4 3 9 7 2" xfId="33283"/>
    <cellStyle name="Normal 4 3 9 8" xfId="17137"/>
    <cellStyle name="Normal 4 3 9 8 2" xfId="33284"/>
    <cellStyle name="Normal 4 3 9 9" xfId="17138"/>
    <cellStyle name="Normal 4 3 9 9 2" xfId="33285"/>
    <cellStyle name="Normal 4 4" xfId="274"/>
    <cellStyle name="Normal 4 4 10" xfId="3246"/>
    <cellStyle name="Normal 4 4 10 10" xfId="17140"/>
    <cellStyle name="Normal 4 4 10 10 2" xfId="33287"/>
    <cellStyle name="Normal 4 4 10 11" xfId="24170"/>
    <cellStyle name="Normal 4 4 10 2" xfId="17141"/>
    <cellStyle name="Normal 4 4 10 2 2" xfId="17142"/>
    <cellStyle name="Normal 4 4 10 2 2 2" xfId="33289"/>
    <cellStyle name="Normal 4 4 10 2 3" xfId="33288"/>
    <cellStyle name="Normal 4 4 10 3" xfId="17143"/>
    <cellStyle name="Normal 4 4 10 3 2" xfId="17144"/>
    <cellStyle name="Normal 4 4 10 3 2 2" xfId="33291"/>
    <cellStyle name="Normal 4 4 10 3 3" xfId="33290"/>
    <cellStyle name="Normal 4 4 10 4" xfId="17145"/>
    <cellStyle name="Normal 4 4 10 4 2" xfId="33292"/>
    <cellStyle name="Normal 4 4 10 5" xfId="17146"/>
    <cellStyle name="Normal 4 4 10 5 2" xfId="33293"/>
    <cellStyle name="Normal 4 4 10 6" xfId="17147"/>
    <cellStyle name="Normal 4 4 10 6 2" xfId="33294"/>
    <cellStyle name="Normal 4 4 10 7" xfId="17148"/>
    <cellStyle name="Normal 4 4 10 7 2" xfId="33295"/>
    <cellStyle name="Normal 4 4 10 8" xfId="17149"/>
    <cellStyle name="Normal 4 4 10 8 2" xfId="33296"/>
    <cellStyle name="Normal 4 4 10 9" xfId="17150"/>
    <cellStyle name="Normal 4 4 10 9 2" xfId="33297"/>
    <cellStyle name="Normal 4 4 11" xfId="4593"/>
    <cellStyle name="Normal 4 4 11 2" xfId="17152"/>
    <cellStyle name="Normal 4 4 11 2 2" xfId="33299"/>
    <cellStyle name="Normal 4 4 11 3" xfId="17151"/>
    <cellStyle name="Normal 4 4 11 3 2" xfId="33298"/>
    <cellStyle name="Normal 4 4 11 4" xfId="25491"/>
    <cellStyle name="Normal 4 4 12" xfId="17153"/>
    <cellStyle name="Normal 4 4 12 2" xfId="17154"/>
    <cellStyle name="Normal 4 4 12 2 2" xfId="33301"/>
    <cellStyle name="Normal 4 4 12 3" xfId="33300"/>
    <cellStyle name="Normal 4 4 13" xfId="17155"/>
    <cellStyle name="Normal 4 4 13 2" xfId="33302"/>
    <cellStyle name="Normal 4 4 14" xfId="17156"/>
    <cellStyle name="Normal 4 4 14 2" xfId="33303"/>
    <cellStyle name="Normal 4 4 15" xfId="17157"/>
    <cellStyle name="Normal 4 4 15 2" xfId="33304"/>
    <cellStyle name="Normal 4 4 16" xfId="17158"/>
    <cellStyle name="Normal 4 4 16 2" xfId="33305"/>
    <cellStyle name="Normal 4 4 17" xfId="17159"/>
    <cellStyle name="Normal 4 4 17 2" xfId="33306"/>
    <cellStyle name="Normal 4 4 18" xfId="17160"/>
    <cellStyle name="Normal 4 4 18 2" xfId="33307"/>
    <cellStyle name="Normal 4 4 19" xfId="17139"/>
    <cellStyle name="Normal 4 4 19 2" xfId="33286"/>
    <cellStyle name="Normal 4 4 2" xfId="328"/>
    <cellStyle name="Normal 4 4 2 10" xfId="4594"/>
    <cellStyle name="Normal 4 4 2 10 2" xfId="17162"/>
    <cellStyle name="Normal 4 4 2 10 2 2" xfId="33309"/>
    <cellStyle name="Normal 4 4 2 10 3" xfId="25492"/>
    <cellStyle name="Normal 4 4 2 11" xfId="17161"/>
    <cellStyle name="Normal 4 4 2 11 2" xfId="33308"/>
    <cellStyle name="Normal 4 4 2 12" xfId="19928"/>
    <cellStyle name="Normal 4 4 2 12 2" xfId="35978"/>
    <cellStyle name="Normal 4 4 2 13" xfId="21424"/>
    <cellStyle name="Normal 4 4 2 2" xfId="580"/>
    <cellStyle name="Normal 4 4 2 2 10" xfId="17163"/>
    <cellStyle name="Normal 4 4 2 2 10 2" xfId="33310"/>
    <cellStyle name="Normal 4 4 2 2 11" xfId="20070"/>
    <cellStyle name="Normal 4 4 2 2 11 2" xfId="36120"/>
    <cellStyle name="Normal 4 4 2 2 12" xfId="21566"/>
    <cellStyle name="Normal 4 4 2 2 2" xfId="1738"/>
    <cellStyle name="Normal 4 4 2 2 2 2" xfId="3249"/>
    <cellStyle name="Normal 4 4 2 2 2 2 2" xfId="17165"/>
    <cellStyle name="Normal 4 4 2 2 2 2 2 2" xfId="33312"/>
    <cellStyle name="Normal 4 4 2 2 2 2 3" xfId="24173"/>
    <cellStyle name="Normal 4 4 2 2 2 3" xfId="4596"/>
    <cellStyle name="Normal 4 4 2 2 2 3 2" xfId="25494"/>
    <cellStyle name="Normal 4 4 2 2 2 4" xfId="17164"/>
    <cellStyle name="Normal 4 4 2 2 2 4 2" xfId="33311"/>
    <cellStyle name="Normal 4 4 2 2 2 5" xfId="20818"/>
    <cellStyle name="Normal 4 4 2 2 2 6" xfId="22669"/>
    <cellStyle name="Normal 4 4 2 2 3" xfId="3248"/>
    <cellStyle name="Normal 4 4 2 2 3 2" xfId="17167"/>
    <cellStyle name="Normal 4 4 2 2 3 2 2" xfId="33314"/>
    <cellStyle name="Normal 4 4 2 2 3 3" xfId="17166"/>
    <cellStyle name="Normal 4 4 2 2 3 3 2" xfId="33313"/>
    <cellStyle name="Normal 4 4 2 2 3 4" xfId="24172"/>
    <cellStyle name="Normal 4 4 2 2 4" xfId="4595"/>
    <cellStyle name="Normal 4 4 2 2 4 2" xfId="17168"/>
    <cellStyle name="Normal 4 4 2 2 4 2 2" xfId="33315"/>
    <cellStyle name="Normal 4 4 2 2 4 3" xfId="25493"/>
    <cellStyle name="Normal 4 4 2 2 5" xfId="17169"/>
    <cellStyle name="Normal 4 4 2 2 5 2" xfId="33316"/>
    <cellStyle name="Normal 4 4 2 2 6" xfId="17170"/>
    <cellStyle name="Normal 4 4 2 2 6 2" xfId="33317"/>
    <cellStyle name="Normal 4 4 2 2 7" xfId="17171"/>
    <cellStyle name="Normal 4 4 2 2 7 2" xfId="33318"/>
    <cellStyle name="Normal 4 4 2 2 8" xfId="17172"/>
    <cellStyle name="Normal 4 4 2 2 8 2" xfId="33319"/>
    <cellStyle name="Normal 4 4 2 2 9" xfId="17173"/>
    <cellStyle name="Normal 4 4 2 2 9 2" xfId="33320"/>
    <cellStyle name="Normal 4 4 2 3" xfId="702"/>
    <cellStyle name="Normal 4 4 2 3 2" xfId="1739"/>
    <cellStyle name="Normal 4 4 2 3 2 2" xfId="3251"/>
    <cellStyle name="Normal 4 4 2 3 2 2 2" xfId="24175"/>
    <cellStyle name="Normal 4 4 2 3 2 3" xfId="4598"/>
    <cellStyle name="Normal 4 4 2 3 2 3 2" xfId="25496"/>
    <cellStyle name="Normal 4 4 2 3 2 4" xfId="17175"/>
    <cellStyle name="Normal 4 4 2 3 2 4 2" xfId="33322"/>
    <cellStyle name="Normal 4 4 2 3 2 5" xfId="20928"/>
    <cellStyle name="Normal 4 4 2 3 2 6" xfId="22670"/>
    <cellStyle name="Normal 4 4 2 3 3" xfId="3250"/>
    <cellStyle name="Normal 4 4 2 3 3 2" xfId="17176"/>
    <cellStyle name="Normal 4 4 2 3 3 2 2" xfId="33323"/>
    <cellStyle name="Normal 4 4 2 3 3 3" xfId="24174"/>
    <cellStyle name="Normal 4 4 2 3 4" xfId="4597"/>
    <cellStyle name="Normal 4 4 2 3 4 2" xfId="25495"/>
    <cellStyle name="Normal 4 4 2 3 5" xfId="17174"/>
    <cellStyle name="Normal 4 4 2 3 5 2" xfId="33321"/>
    <cellStyle name="Normal 4 4 2 3 6" xfId="20180"/>
    <cellStyle name="Normal 4 4 2 3 6 2" xfId="36230"/>
    <cellStyle name="Normal 4 4 2 3 7" xfId="21676"/>
    <cellStyle name="Normal 4 4 2 4" xfId="825"/>
    <cellStyle name="Normal 4 4 2 4 2" xfId="1740"/>
    <cellStyle name="Normal 4 4 2 4 2 2" xfId="3253"/>
    <cellStyle name="Normal 4 4 2 4 2 2 2" xfId="24177"/>
    <cellStyle name="Normal 4 4 2 4 2 3" xfId="4600"/>
    <cellStyle name="Normal 4 4 2 4 2 3 2" xfId="25498"/>
    <cellStyle name="Normal 4 4 2 4 2 4" xfId="17178"/>
    <cellStyle name="Normal 4 4 2 4 2 4 2" xfId="33325"/>
    <cellStyle name="Normal 4 4 2 4 2 5" xfId="21042"/>
    <cellStyle name="Normal 4 4 2 4 2 6" xfId="22671"/>
    <cellStyle name="Normal 4 4 2 4 3" xfId="3252"/>
    <cellStyle name="Normal 4 4 2 4 3 2" xfId="17179"/>
    <cellStyle name="Normal 4 4 2 4 3 2 2" xfId="33326"/>
    <cellStyle name="Normal 4 4 2 4 3 3" xfId="24176"/>
    <cellStyle name="Normal 4 4 2 4 4" xfId="4599"/>
    <cellStyle name="Normal 4 4 2 4 4 2" xfId="25497"/>
    <cellStyle name="Normal 4 4 2 4 5" xfId="17177"/>
    <cellStyle name="Normal 4 4 2 4 5 2" xfId="33324"/>
    <cellStyle name="Normal 4 4 2 4 6" xfId="20294"/>
    <cellStyle name="Normal 4 4 2 4 6 2" xfId="36344"/>
    <cellStyle name="Normal 4 4 2 4 7" xfId="21790"/>
    <cellStyle name="Normal 4 4 2 5" xfId="943"/>
    <cellStyle name="Normal 4 4 2 5 2" xfId="1741"/>
    <cellStyle name="Normal 4 4 2 5 2 2" xfId="3255"/>
    <cellStyle name="Normal 4 4 2 5 2 2 2" xfId="24179"/>
    <cellStyle name="Normal 4 4 2 5 2 3" xfId="4602"/>
    <cellStyle name="Normal 4 4 2 5 2 3 2" xfId="25500"/>
    <cellStyle name="Normal 4 4 2 5 2 4" xfId="17181"/>
    <cellStyle name="Normal 4 4 2 5 2 4 2" xfId="33328"/>
    <cellStyle name="Normal 4 4 2 5 2 5" xfId="21154"/>
    <cellStyle name="Normal 4 4 2 5 2 6" xfId="22672"/>
    <cellStyle name="Normal 4 4 2 5 3" xfId="3254"/>
    <cellStyle name="Normal 4 4 2 5 3 2" xfId="24178"/>
    <cellStyle name="Normal 4 4 2 5 4" xfId="4601"/>
    <cellStyle name="Normal 4 4 2 5 4 2" xfId="25499"/>
    <cellStyle name="Normal 4 4 2 5 5" xfId="17180"/>
    <cellStyle name="Normal 4 4 2 5 5 2" xfId="33327"/>
    <cellStyle name="Normal 4 4 2 5 6" xfId="20406"/>
    <cellStyle name="Normal 4 4 2 5 6 2" xfId="36456"/>
    <cellStyle name="Normal 4 4 2 5 7" xfId="21902"/>
    <cellStyle name="Normal 4 4 2 6" xfId="1062"/>
    <cellStyle name="Normal 4 4 2 6 2" xfId="1742"/>
    <cellStyle name="Normal 4 4 2 6 2 2" xfId="3257"/>
    <cellStyle name="Normal 4 4 2 6 2 2 2" xfId="24181"/>
    <cellStyle name="Normal 4 4 2 6 2 3" xfId="4604"/>
    <cellStyle name="Normal 4 4 2 6 2 3 2" xfId="25502"/>
    <cellStyle name="Normal 4 4 2 6 2 4" xfId="17183"/>
    <cellStyle name="Normal 4 4 2 6 2 4 2" xfId="33330"/>
    <cellStyle name="Normal 4 4 2 6 2 5" xfId="21270"/>
    <cellStyle name="Normal 4 4 2 6 2 6" xfId="22673"/>
    <cellStyle name="Normal 4 4 2 6 3" xfId="3256"/>
    <cellStyle name="Normal 4 4 2 6 3 2" xfId="24180"/>
    <cellStyle name="Normal 4 4 2 6 4" xfId="4603"/>
    <cellStyle name="Normal 4 4 2 6 4 2" xfId="25501"/>
    <cellStyle name="Normal 4 4 2 6 5" xfId="17182"/>
    <cellStyle name="Normal 4 4 2 6 5 2" xfId="33329"/>
    <cellStyle name="Normal 4 4 2 6 6" xfId="20522"/>
    <cellStyle name="Normal 4 4 2 6 6 2" xfId="36572"/>
    <cellStyle name="Normal 4 4 2 6 7" xfId="22018"/>
    <cellStyle name="Normal 4 4 2 7" xfId="1074"/>
    <cellStyle name="Normal 4 4 2 7 2" xfId="1743"/>
    <cellStyle name="Normal 4 4 2 7 2 2" xfId="3259"/>
    <cellStyle name="Normal 4 4 2 7 2 2 2" xfId="24183"/>
    <cellStyle name="Normal 4 4 2 7 2 3" xfId="4606"/>
    <cellStyle name="Normal 4 4 2 7 2 3 2" xfId="25504"/>
    <cellStyle name="Normal 4 4 2 7 2 4" xfId="17185"/>
    <cellStyle name="Normal 4 4 2 7 2 4 2" xfId="33332"/>
    <cellStyle name="Normal 4 4 2 7 2 5" xfId="21282"/>
    <cellStyle name="Normal 4 4 2 7 2 6" xfId="22674"/>
    <cellStyle name="Normal 4 4 2 7 3" xfId="3258"/>
    <cellStyle name="Normal 4 4 2 7 3 2" xfId="24182"/>
    <cellStyle name="Normal 4 4 2 7 4" xfId="4605"/>
    <cellStyle name="Normal 4 4 2 7 4 2" xfId="25503"/>
    <cellStyle name="Normal 4 4 2 7 5" xfId="17184"/>
    <cellStyle name="Normal 4 4 2 7 5 2" xfId="33331"/>
    <cellStyle name="Normal 4 4 2 7 6" xfId="20534"/>
    <cellStyle name="Normal 4 4 2 7 6 2" xfId="36584"/>
    <cellStyle name="Normal 4 4 2 7 7" xfId="22030"/>
    <cellStyle name="Normal 4 4 2 8" xfId="1744"/>
    <cellStyle name="Normal 4 4 2 8 2" xfId="3260"/>
    <cellStyle name="Normal 4 4 2 8 2 2" xfId="24184"/>
    <cellStyle name="Normal 4 4 2 8 3" xfId="4607"/>
    <cellStyle name="Normal 4 4 2 8 3 2" xfId="25505"/>
    <cellStyle name="Normal 4 4 2 8 4" xfId="17186"/>
    <cellStyle name="Normal 4 4 2 8 4 2" xfId="33333"/>
    <cellStyle name="Normal 4 4 2 8 5" xfId="20676"/>
    <cellStyle name="Normal 4 4 2 8 6" xfId="22675"/>
    <cellStyle name="Normal 4 4 2 9" xfId="3247"/>
    <cellStyle name="Normal 4 4 2 9 2" xfId="17187"/>
    <cellStyle name="Normal 4 4 2 9 2 2" xfId="33334"/>
    <cellStyle name="Normal 4 4 2 9 3" xfId="24171"/>
    <cellStyle name="Normal 4 4 20" xfId="19875"/>
    <cellStyle name="Normal 4 4 20 2" xfId="35925"/>
    <cellStyle name="Normal 4 4 21" xfId="21371"/>
    <cellStyle name="Normal 4 4 3" xfId="526"/>
    <cellStyle name="Normal 4 4 3 10" xfId="17189"/>
    <cellStyle name="Normal 4 4 3 10 2" xfId="33336"/>
    <cellStyle name="Normal 4 4 3 11" xfId="17188"/>
    <cellStyle name="Normal 4 4 3 11 2" xfId="33335"/>
    <cellStyle name="Normal 4 4 3 12" xfId="20016"/>
    <cellStyle name="Normal 4 4 3 12 2" xfId="36066"/>
    <cellStyle name="Normal 4 4 3 13" xfId="21512"/>
    <cellStyle name="Normal 4 4 3 2" xfId="1745"/>
    <cellStyle name="Normal 4 4 3 2 10" xfId="17190"/>
    <cellStyle name="Normal 4 4 3 2 10 2" xfId="33337"/>
    <cellStyle name="Normal 4 4 3 2 11" xfId="20764"/>
    <cellStyle name="Normal 4 4 3 2 12" xfId="22676"/>
    <cellStyle name="Normal 4 4 3 2 2" xfId="3262"/>
    <cellStyle name="Normal 4 4 3 2 2 2" xfId="17192"/>
    <cellStyle name="Normal 4 4 3 2 2 2 2" xfId="33339"/>
    <cellStyle name="Normal 4 4 3 2 2 3" xfId="17191"/>
    <cellStyle name="Normal 4 4 3 2 2 3 2" xfId="33338"/>
    <cellStyle name="Normal 4 4 3 2 2 4" xfId="24186"/>
    <cellStyle name="Normal 4 4 3 2 3" xfId="4609"/>
    <cellStyle name="Normal 4 4 3 2 3 2" xfId="17194"/>
    <cellStyle name="Normal 4 4 3 2 3 2 2" xfId="33341"/>
    <cellStyle name="Normal 4 4 3 2 3 3" xfId="17193"/>
    <cellStyle name="Normal 4 4 3 2 3 3 2" xfId="33340"/>
    <cellStyle name="Normal 4 4 3 2 3 4" xfId="25507"/>
    <cellStyle name="Normal 4 4 3 2 4" xfId="17195"/>
    <cellStyle name="Normal 4 4 3 2 4 2" xfId="33342"/>
    <cellStyle name="Normal 4 4 3 2 5" xfId="17196"/>
    <cellStyle name="Normal 4 4 3 2 5 2" xfId="33343"/>
    <cellStyle name="Normal 4 4 3 2 6" xfId="17197"/>
    <cellStyle name="Normal 4 4 3 2 6 2" xfId="33344"/>
    <cellStyle name="Normal 4 4 3 2 7" xfId="17198"/>
    <cellStyle name="Normal 4 4 3 2 7 2" xfId="33345"/>
    <cellStyle name="Normal 4 4 3 2 8" xfId="17199"/>
    <cellStyle name="Normal 4 4 3 2 8 2" xfId="33346"/>
    <cellStyle name="Normal 4 4 3 2 9" xfId="17200"/>
    <cellStyle name="Normal 4 4 3 2 9 2" xfId="33347"/>
    <cellStyle name="Normal 4 4 3 3" xfId="3261"/>
    <cellStyle name="Normal 4 4 3 3 2" xfId="17202"/>
    <cellStyle name="Normal 4 4 3 3 2 2" xfId="33349"/>
    <cellStyle name="Normal 4 4 3 3 3" xfId="17201"/>
    <cellStyle name="Normal 4 4 3 3 3 2" xfId="33348"/>
    <cellStyle name="Normal 4 4 3 3 4" xfId="24185"/>
    <cellStyle name="Normal 4 4 3 4" xfId="4608"/>
    <cellStyle name="Normal 4 4 3 4 2" xfId="17204"/>
    <cellStyle name="Normal 4 4 3 4 2 2" xfId="33351"/>
    <cellStyle name="Normal 4 4 3 4 3" xfId="17203"/>
    <cellStyle name="Normal 4 4 3 4 3 2" xfId="33350"/>
    <cellStyle name="Normal 4 4 3 4 4" xfId="25506"/>
    <cellStyle name="Normal 4 4 3 5" xfId="17205"/>
    <cellStyle name="Normal 4 4 3 5 2" xfId="33352"/>
    <cellStyle name="Normal 4 4 3 6" xfId="17206"/>
    <cellStyle name="Normal 4 4 3 6 2" xfId="33353"/>
    <cellStyle name="Normal 4 4 3 7" xfId="17207"/>
    <cellStyle name="Normal 4 4 3 7 2" xfId="33354"/>
    <cellStyle name="Normal 4 4 3 8" xfId="17208"/>
    <cellStyle name="Normal 4 4 3 8 2" xfId="33355"/>
    <cellStyle name="Normal 4 4 3 9" xfId="17209"/>
    <cellStyle name="Normal 4 4 3 9 2" xfId="33356"/>
    <cellStyle name="Normal 4 4 4" xfId="649"/>
    <cellStyle name="Normal 4 4 4 10" xfId="17211"/>
    <cellStyle name="Normal 4 4 4 10 2" xfId="33358"/>
    <cellStyle name="Normal 4 4 4 11" xfId="17210"/>
    <cellStyle name="Normal 4 4 4 11 2" xfId="33357"/>
    <cellStyle name="Normal 4 4 4 12" xfId="20127"/>
    <cellStyle name="Normal 4 4 4 12 2" xfId="36177"/>
    <cellStyle name="Normal 4 4 4 13" xfId="21623"/>
    <cellStyle name="Normal 4 4 4 2" xfId="1746"/>
    <cellStyle name="Normal 4 4 4 2 10" xfId="17212"/>
    <cellStyle name="Normal 4 4 4 2 10 2" xfId="33359"/>
    <cellStyle name="Normal 4 4 4 2 11" xfId="20875"/>
    <cellStyle name="Normal 4 4 4 2 12" xfId="22677"/>
    <cellStyle name="Normal 4 4 4 2 2" xfId="3264"/>
    <cellStyle name="Normal 4 4 4 2 2 2" xfId="17214"/>
    <cellStyle name="Normal 4 4 4 2 2 2 2" xfId="33361"/>
    <cellStyle name="Normal 4 4 4 2 2 3" xfId="17213"/>
    <cellStyle name="Normal 4 4 4 2 2 3 2" xfId="33360"/>
    <cellStyle name="Normal 4 4 4 2 2 4" xfId="24188"/>
    <cellStyle name="Normal 4 4 4 2 3" xfId="4611"/>
    <cellStyle name="Normal 4 4 4 2 3 2" xfId="17216"/>
    <cellStyle name="Normal 4 4 4 2 3 2 2" xfId="33363"/>
    <cellStyle name="Normal 4 4 4 2 3 3" xfId="17215"/>
    <cellStyle name="Normal 4 4 4 2 3 3 2" xfId="33362"/>
    <cellStyle name="Normal 4 4 4 2 3 4" xfId="25509"/>
    <cellStyle name="Normal 4 4 4 2 4" xfId="17217"/>
    <cellStyle name="Normal 4 4 4 2 4 2" xfId="33364"/>
    <cellStyle name="Normal 4 4 4 2 5" xfId="17218"/>
    <cellStyle name="Normal 4 4 4 2 5 2" xfId="33365"/>
    <cellStyle name="Normal 4 4 4 2 6" xfId="17219"/>
    <cellStyle name="Normal 4 4 4 2 6 2" xfId="33366"/>
    <cellStyle name="Normal 4 4 4 2 7" xfId="17220"/>
    <cellStyle name="Normal 4 4 4 2 7 2" xfId="33367"/>
    <cellStyle name="Normal 4 4 4 2 8" xfId="17221"/>
    <cellStyle name="Normal 4 4 4 2 8 2" xfId="33368"/>
    <cellStyle name="Normal 4 4 4 2 9" xfId="17222"/>
    <cellStyle name="Normal 4 4 4 2 9 2" xfId="33369"/>
    <cellStyle name="Normal 4 4 4 3" xfId="3263"/>
    <cellStyle name="Normal 4 4 4 3 2" xfId="17224"/>
    <cellStyle name="Normal 4 4 4 3 2 2" xfId="33371"/>
    <cellStyle name="Normal 4 4 4 3 3" xfId="17223"/>
    <cellStyle name="Normal 4 4 4 3 3 2" xfId="33370"/>
    <cellStyle name="Normal 4 4 4 3 4" xfId="24187"/>
    <cellStyle name="Normal 4 4 4 4" xfId="4610"/>
    <cellStyle name="Normal 4 4 4 4 2" xfId="17226"/>
    <cellStyle name="Normal 4 4 4 4 2 2" xfId="33373"/>
    <cellStyle name="Normal 4 4 4 4 3" xfId="17225"/>
    <cellStyle name="Normal 4 4 4 4 3 2" xfId="33372"/>
    <cellStyle name="Normal 4 4 4 4 4" xfId="25508"/>
    <cellStyle name="Normal 4 4 4 5" xfId="17227"/>
    <cellStyle name="Normal 4 4 4 5 2" xfId="33374"/>
    <cellStyle name="Normal 4 4 4 6" xfId="17228"/>
    <cellStyle name="Normal 4 4 4 6 2" xfId="33375"/>
    <cellStyle name="Normal 4 4 4 7" xfId="17229"/>
    <cellStyle name="Normal 4 4 4 7 2" xfId="33376"/>
    <cellStyle name="Normal 4 4 4 8" xfId="17230"/>
    <cellStyle name="Normal 4 4 4 8 2" xfId="33377"/>
    <cellStyle name="Normal 4 4 4 9" xfId="17231"/>
    <cellStyle name="Normal 4 4 4 9 2" xfId="33378"/>
    <cellStyle name="Normal 4 4 5" xfId="771"/>
    <cellStyle name="Normal 4 4 5 10" xfId="17233"/>
    <cellStyle name="Normal 4 4 5 10 2" xfId="33380"/>
    <cellStyle name="Normal 4 4 5 11" xfId="17232"/>
    <cellStyle name="Normal 4 4 5 11 2" xfId="33379"/>
    <cellStyle name="Normal 4 4 5 12" xfId="20241"/>
    <cellStyle name="Normal 4 4 5 12 2" xfId="36291"/>
    <cellStyle name="Normal 4 4 5 13" xfId="21737"/>
    <cellStyle name="Normal 4 4 5 2" xfId="1747"/>
    <cellStyle name="Normal 4 4 5 2 10" xfId="17234"/>
    <cellStyle name="Normal 4 4 5 2 10 2" xfId="33381"/>
    <cellStyle name="Normal 4 4 5 2 11" xfId="20989"/>
    <cellStyle name="Normal 4 4 5 2 12" xfId="22678"/>
    <cellStyle name="Normal 4 4 5 2 2" xfId="3266"/>
    <cellStyle name="Normal 4 4 5 2 2 2" xfId="17236"/>
    <cellStyle name="Normal 4 4 5 2 2 2 2" xfId="33383"/>
    <cellStyle name="Normal 4 4 5 2 2 3" xfId="17235"/>
    <cellStyle name="Normal 4 4 5 2 2 3 2" xfId="33382"/>
    <cellStyle name="Normal 4 4 5 2 2 4" xfId="24190"/>
    <cellStyle name="Normal 4 4 5 2 3" xfId="4613"/>
    <cellStyle name="Normal 4 4 5 2 3 2" xfId="17238"/>
    <cellStyle name="Normal 4 4 5 2 3 2 2" xfId="33385"/>
    <cellStyle name="Normal 4 4 5 2 3 3" xfId="17237"/>
    <cellStyle name="Normal 4 4 5 2 3 3 2" xfId="33384"/>
    <cellStyle name="Normal 4 4 5 2 3 4" xfId="25511"/>
    <cellStyle name="Normal 4 4 5 2 4" xfId="17239"/>
    <cellStyle name="Normal 4 4 5 2 4 2" xfId="33386"/>
    <cellStyle name="Normal 4 4 5 2 5" xfId="17240"/>
    <cellStyle name="Normal 4 4 5 2 5 2" xfId="33387"/>
    <cellStyle name="Normal 4 4 5 2 6" xfId="17241"/>
    <cellStyle name="Normal 4 4 5 2 6 2" xfId="33388"/>
    <cellStyle name="Normal 4 4 5 2 7" xfId="17242"/>
    <cellStyle name="Normal 4 4 5 2 7 2" xfId="33389"/>
    <cellStyle name="Normal 4 4 5 2 8" xfId="17243"/>
    <cellStyle name="Normal 4 4 5 2 8 2" xfId="33390"/>
    <cellStyle name="Normal 4 4 5 2 9" xfId="17244"/>
    <cellStyle name="Normal 4 4 5 2 9 2" xfId="33391"/>
    <cellStyle name="Normal 4 4 5 3" xfId="3265"/>
    <cellStyle name="Normal 4 4 5 3 2" xfId="17246"/>
    <cellStyle name="Normal 4 4 5 3 2 2" xfId="33393"/>
    <cellStyle name="Normal 4 4 5 3 3" xfId="17245"/>
    <cellStyle name="Normal 4 4 5 3 3 2" xfId="33392"/>
    <cellStyle name="Normal 4 4 5 3 4" xfId="24189"/>
    <cellStyle name="Normal 4 4 5 4" xfId="4612"/>
    <cellStyle name="Normal 4 4 5 4 2" xfId="17248"/>
    <cellStyle name="Normal 4 4 5 4 2 2" xfId="33395"/>
    <cellStyle name="Normal 4 4 5 4 3" xfId="17247"/>
    <cellStyle name="Normal 4 4 5 4 3 2" xfId="33394"/>
    <cellStyle name="Normal 4 4 5 4 4" xfId="25510"/>
    <cellStyle name="Normal 4 4 5 5" xfId="17249"/>
    <cellStyle name="Normal 4 4 5 5 2" xfId="33396"/>
    <cellStyle name="Normal 4 4 5 6" xfId="17250"/>
    <cellStyle name="Normal 4 4 5 6 2" xfId="33397"/>
    <cellStyle name="Normal 4 4 5 7" xfId="17251"/>
    <cellStyle name="Normal 4 4 5 7 2" xfId="33398"/>
    <cellStyle name="Normal 4 4 5 8" xfId="17252"/>
    <cellStyle name="Normal 4 4 5 8 2" xfId="33399"/>
    <cellStyle name="Normal 4 4 5 9" xfId="17253"/>
    <cellStyle name="Normal 4 4 5 9 2" xfId="33400"/>
    <cellStyle name="Normal 4 4 6" xfId="890"/>
    <cellStyle name="Normal 4 4 6 10" xfId="17255"/>
    <cellStyle name="Normal 4 4 6 10 2" xfId="33402"/>
    <cellStyle name="Normal 4 4 6 11" xfId="17254"/>
    <cellStyle name="Normal 4 4 6 11 2" xfId="33401"/>
    <cellStyle name="Normal 4 4 6 12" xfId="20353"/>
    <cellStyle name="Normal 4 4 6 12 2" xfId="36403"/>
    <cellStyle name="Normal 4 4 6 13" xfId="21849"/>
    <cellStyle name="Normal 4 4 6 2" xfId="1748"/>
    <cellStyle name="Normal 4 4 6 2 10" xfId="17256"/>
    <cellStyle name="Normal 4 4 6 2 10 2" xfId="33403"/>
    <cellStyle name="Normal 4 4 6 2 11" xfId="21101"/>
    <cellStyle name="Normal 4 4 6 2 12" xfId="22679"/>
    <cellStyle name="Normal 4 4 6 2 2" xfId="3268"/>
    <cellStyle name="Normal 4 4 6 2 2 2" xfId="17258"/>
    <cellStyle name="Normal 4 4 6 2 2 2 2" xfId="33405"/>
    <cellStyle name="Normal 4 4 6 2 2 3" xfId="17257"/>
    <cellStyle name="Normal 4 4 6 2 2 3 2" xfId="33404"/>
    <cellStyle name="Normal 4 4 6 2 2 4" xfId="24192"/>
    <cellStyle name="Normal 4 4 6 2 3" xfId="4615"/>
    <cellStyle name="Normal 4 4 6 2 3 2" xfId="17260"/>
    <cellStyle name="Normal 4 4 6 2 3 2 2" xfId="33407"/>
    <cellStyle name="Normal 4 4 6 2 3 3" xfId="17259"/>
    <cellStyle name="Normal 4 4 6 2 3 3 2" xfId="33406"/>
    <cellStyle name="Normal 4 4 6 2 3 4" xfId="25513"/>
    <cellStyle name="Normal 4 4 6 2 4" xfId="17261"/>
    <cellStyle name="Normal 4 4 6 2 4 2" xfId="33408"/>
    <cellStyle name="Normal 4 4 6 2 5" xfId="17262"/>
    <cellStyle name="Normal 4 4 6 2 5 2" xfId="33409"/>
    <cellStyle name="Normal 4 4 6 2 6" xfId="17263"/>
    <cellStyle name="Normal 4 4 6 2 6 2" xfId="33410"/>
    <cellStyle name="Normal 4 4 6 2 7" xfId="17264"/>
    <cellStyle name="Normal 4 4 6 2 7 2" xfId="33411"/>
    <cellStyle name="Normal 4 4 6 2 8" xfId="17265"/>
    <cellStyle name="Normal 4 4 6 2 8 2" xfId="33412"/>
    <cellStyle name="Normal 4 4 6 2 9" xfId="17266"/>
    <cellStyle name="Normal 4 4 6 2 9 2" xfId="33413"/>
    <cellStyle name="Normal 4 4 6 3" xfId="3267"/>
    <cellStyle name="Normal 4 4 6 3 2" xfId="17268"/>
    <cellStyle name="Normal 4 4 6 3 2 2" xfId="33415"/>
    <cellStyle name="Normal 4 4 6 3 3" xfId="17267"/>
    <cellStyle name="Normal 4 4 6 3 3 2" xfId="33414"/>
    <cellStyle name="Normal 4 4 6 3 4" xfId="24191"/>
    <cellStyle name="Normal 4 4 6 4" xfId="4614"/>
    <cellStyle name="Normal 4 4 6 4 2" xfId="17270"/>
    <cellStyle name="Normal 4 4 6 4 2 2" xfId="33417"/>
    <cellStyle name="Normal 4 4 6 4 3" xfId="17269"/>
    <cellStyle name="Normal 4 4 6 4 3 2" xfId="33416"/>
    <cellStyle name="Normal 4 4 6 4 4" xfId="25512"/>
    <cellStyle name="Normal 4 4 6 5" xfId="17271"/>
    <cellStyle name="Normal 4 4 6 5 2" xfId="33418"/>
    <cellStyle name="Normal 4 4 6 6" xfId="17272"/>
    <cellStyle name="Normal 4 4 6 6 2" xfId="33419"/>
    <cellStyle name="Normal 4 4 6 7" xfId="17273"/>
    <cellStyle name="Normal 4 4 6 7 2" xfId="33420"/>
    <cellStyle name="Normal 4 4 6 8" xfId="17274"/>
    <cellStyle name="Normal 4 4 6 8 2" xfId="33421"/>
    <cellStyle name="Normal 4 4 6 9" xfId="17275"/>
    <cellStyle name="Normal 4 4 6 9 2" xfId="33422"/>
    <cellStyle name="Normal 4 4 7" xfId="1008"/>
    <cellStyle name="Normal 4 4 7 10" xfId="17277"/>
    <cellStyle name="Normal 4 4 7 10 2" xfId="33424"/>
    <cellStyle name="Normal 4 4 7 11" xfId="17276"/>
    <cellStyle name="Normal 4 4 7 11 2" xfId="33423"/>
    <cellStyle name="Normal 4 4 7 12" xfId="20468"/>
    <cellStyle name="Normal 4 4 7 12 2" xfId="36518"/>
    <cellStyle name="Normal 4 4 7 13" xfId="21964"/>
    <cellStyle name="Normal 4 4 7 2" xfId="1749"/>
    <cellStyle name="Normal 4 4 7 2 10" xfId="17278"/>
    <cellStyle name="Normal 4 4 7 2 10 2" xfId="33425"/>
    <cellStyle name="Normal 4 4 7 2 11" xfId="21216"/>
    <cellStyle name="Normal 4 4 7 2 12" xfId="22680"/>
    <cellStyle name="Normal 4 4 7 2 2" xfId="3270"/>
    <cellStyle name="Normal 4 4 7 2 2 2" xfId="17280"/>
    <cellStyle name="Normal 4 4 7 2 2 2 2" xfId="33427"/>
    <cellStyle name="Normal 4 4 7 2 2 3" xfId="17279"/>
    <cellStyle name="Normal 4 4 7 2 2 3 2" xfId="33426"/>
    <cellStyle name="Normal 4 4 7 2 2 4" xfId="24194"/>
    <cellStyle name="Normal 4 4 7 2 3" xfId="4617"/>
    <cellStyle name="Normal 4 4 7 2 3 2" xfId="17282"/>
    <cellStyle name="Normal 4 4 7 2 3 2 2" xfId="33429"/>
    <cellStyle name="Normal 4 4 7 2 3 3" xfId="17281"/>
    <cellStyle name="Normal 4 4 7 2 3 3 2" xfId="33428"/>
    <cellStyle name="Normal 4 4 7 2 3 4" xfId="25515"/>
    <cellStyle name="Normal 4 4 7 2 4" xfId="17283"/>
    <cellStyle name="Normal 4 4 7 2 4 2" xfId="33430"/>
    <cellStyle name="Normal 4 4 7 2 5" xfId="17284"/>
    <cellStyle name="Normal 4 4 7 2 5 2" xfId="33431"/>
    <cellStyle name="Normal 4 4 7 2 6" xfId="17285"/>
    <cellStyle name="Normal 4 4 7 2 6 2" xfId="33432"/>
    <cellStyle name="Normal 4 4 7 2 7" xfId="17286"/>
    <cellStyle name="Normal 4 4 7 2 7 2" xfId="33433"/>
    <cellStyle name="Normal 4 4 7 2 8" xfId="17287"/>
    <cellStyle name="Normal 4 4 7 2 8 2" xfId="33434"/>
    <cellStyle name="Normal 4 4 7 2 9" xfId="17288"/>
    <cellStyle name="Normal 4 4 7 2 9 2" xfId="33435"/>
    <cellStyle name="Normal 4 4 7 3" xfId="3269"/>
    <cellStyle name="Normal 4 4 7 3 2" xfId="17290"/>
    <cellStyle name="Normal 4 4 7 3 2 2" xfId="33437"/>
    <cellStyle name="Normal 4 4 7 3 3" xfId="17289"/>
    <cellStyle name="Normal 4 4 7 3 3 2" xfId="33436"/>
    <cellStyle name="Normal 4 4 7 3 4" xfId="24193"/>
    <cellStyle name="Normal 4 4 7 4" xfId="4616"/>
    <cellStyle name="Normal 4 4 7 4 2" xfId="17292"/>
    <cellStyle name="Normal 4 4 7 4 2 2" xfId="33439"/>
    <cellStyle name="Normal 4 4 7 4 3" xfId="17291"/>
    <cellStyle name="Normal 4 4 7 4 3 2" xfId="33438"/>
    <cellStyle name="Normal 4 4 7 4 4" xfId="25514"/>
    <cellStyle name="Normal 4 4 7 5" xfId="17293"/>
    <cellStyle name="Normal 4 4 7 5 2" xfId="33440"/>
    <cellStyle name="Normal 4 4 7 6" xfId="17294"/>
    <cellStyle name="Normal 4 4 7 6 2" xfId="33441"/>
    <cellStyle name="Normal 4 4 7 7" xfId="17295"/>
    <cellStyle name="Normal 4 4 7 7 2" xfId="33442"/>
    <cellStyle name="Normal 4 4 7 8" xfId="17296"/>
    <cellStyle name="Normal 4 4 7 8 2" xfId="33443"/>
    <cellStyle name="Normal 4 4 7 9" xfId="17297"/>
    <cellStyle name="Normal 4 4 7 9 2" xfId="33444"/>
    <cellStyle name="Normal 4 4 8" xfId="1073"/>
    <cellStyle name="Normal 4 4 8 10" xfId="17298"/>
    <cellStyle name="Normal 4 4 8 10 2" xfId="33445"/>
    <cellStyle name="Normal 4 4 8 11" xfId="20533"/>
    <cellStyle name="Normal 4 4 8 11 2" xfId="36583"/>
    <cellStyle name="Normal 4 4 8 12" xfId="22029"/>
    <cellStyle name="Normal 4 4 8 2" xfId="1750"/>
    <cellStyle name="Normal 4 4 8 2 2" xfId="3272"/>
    <cellStyle name="Normal 4 4 8 2 2 2" xfId="17300"/>
    <cellStyle name="Normal 4 4 8 2 2 2 2" xfId="33447"/>
    <cellStyle name="Normal 4 4 8 2 2 3" xfId="24196"/>
    <cellStyle name="Normal 4 4 8 2 3" xfId="4619"/>
    <cellStyle name="Normal 4 4 8 2 3 2" xfId="25517"/>
    <cellStyle name="Normal 4 4 8 2 4" xfId="17299"/>
    <cellStyle name="Normal 4 4 8 2 4 2" xfId="33446"/>
    <cellStyle name="Normal 4 4 8 2 5" xfId="21281"/>
    <cellStyle name="Normal 4 4 8 2 6" xfId="22681"/>
    <cellStyle name="Normal 4 4 8 3" xfId="3271"/>
    <cellStyle name="Normal 4 4 8 3 2" xfId="17302"/>
    <cellStyle name="Normal 4 4 8 3 2 2" xfId="33449"/>
    <cellStyle name="Normal 4 4 8 3 3" xfId="17301"/>
    <cellStyle name="Normal 4 4 8 3 3 2" xfId="33448"/>
    <cellStyle name="Normal 4 4 8 3 4" xfId="24195"/>
    <cellStyle name="Normal 4 4 8 4" xfId="4618"/>
    <cellStyle name="Normal 4 4 8 4 2" xfId="17303"/>
    <cellStyle name="Normal 4 4 8 4 2 2" xfId="33450"/>
    <cellStyle name="Normal 4 4 8 4 3" xfId="25516"/>
    <cellStyle name="Normal 4 4 8 5" xfId="17304"/>
    <cellStyle name="Normal 4 4 8 5 2" xfId="33451"/>
    <cellStyle name="Normal 4 4 8 6" xfId="17305"/>
    <cellStyle name="Normal 4 4 8 6 2" xfId="33452"/>
    <cellStyle name="Normal 4 4 8 7" xfId="17306"/>
    <cellStyle name="Normal 4 4 8 7 2" xfId="33453"/>
    <cellStyle name="Normal 4 4 8 8" xfId="17307"/>
    <cellStyle name="Normal 4 4 8 8 2" xfId="33454"/>
    <cellStyle name="Normal 4 4 8 9" xfId="17308"/>
    <cellStyle name="Normal 4 4 8 9 2" xfId="33455"/>
    <cellStyle name="Normal 4 4 9" xfId="1751"/>
    <cellStyle name="Normal 4 4 9 10" xfId="17309"/>
    <cellStyle name="Normal 4 4 9 10 2" xfId="33456"/>
    <cellStyle name="Normal 4 4 9 11" xfId="20623"/>
    <cellStyle name="Normal 4 4 9 12" xfId="22682"/>
    <cellStyle name="Normal 4 4 9 2" xfId="3273"/>
    <cellStyle name="Normal 4 4 9 2 2" xfId="17311"/>
    <cellStyle name="Normal 4 4 9 2 2 2" xfId="33458"/>
    <cellStyle name="Normal 4 4 9 2 3" xfId="17310"/>
    <cellStyle name="Normal 4 4 9 2 3 2" xfId="33457"/>
    <cellStyle name="Normal 4 4 9 2 4" xfId="24197"/>
    <cellStyle name="Normal 4 4 9 3" xfId="4620"/>
    <cellStyle name="Normal 4 4 9 3 2" xfId="17313"/>
    <cellStyle name="Normal 4 4 9 3 2 2" xfId="33460"/>
    <cellStyle name="Normal 4 4 9 3 3" xfId="17312"/>
    <cellStyle name="Normal 4 4 9 3 3 2" xfId="33459"/>
    <cellStyle name="Normal 4 4 9 3 4" xfId="25518"/>
    <cellStyle name="Normal 4 4 9 4" xfId="17314"/>
    <cellStyle name="Normal 4 4 9 4 2" xfId="33461"/>
    <cellStyle name="Normal 4 4 9 5" xfId="17315"/>
    <cellStyle name="Normal 4 4 9 5 2" xfId="33462"/>
    <cellStyle name="Normal 4 4 9 6" xfId="17316"/>
    <cellStyle name="Normal 4 4 9 6 2" xfId="33463"/>
    <cellStyle name="Normal 4 4 9 7" xfId="17317"/>
    <cellStyle name="Normal 4 4 9 7 2" xfId="33464"/>
    <cellStyle name="Normal 4 4 9 8" xfId="17318"/>
    <cellStyle name="Normal 4 4 9 8 2" xfId="33465"/>
    <cellStyle name="Normal 4 4 9 9" xfId="17319"/>
    <cellStyle name="Normal 4 4 9 9 2" xfId="33466"/>
    <cellStyle name="Normal 4 5" xfId="296"/>
    <cellStyle name="Normal 4 5 10" xfId="4621"/>
    <cellStyle name="Normal 4 5 10 2" xfId="17321"/>
    <cellStyle name="Normal 4 5 10 2 2" xfId="33468"/>
    <cellStyle name="Normal 4 5 10 3" xfId="25519"/>
    <cellStyle name="Normal 4 5 11" xfId="17320"/>
    <cellStyle name="Normal 4 5 11 2" xfId="33467"/>
    <cellStyle name="Normal 4 5 12" xfId="19896"/>
    <cellStyle name="Normal 4 5 12 2" xfId="35946"/>
    <cellStyle name="Normal 4 5 13" xfId="21392"/>
    <cellStyle name="Normal 4 5 2" xfId="548"/>
    <cellStyle name="Normal 4 5 2 10" xfId="17322"/>
    <cellStyle name="Normal 4 5 2 10 2" xfId="33469"/>
    <cellStyle name="Normal 4 5 2 11" xfId="20038"/>
    <cellStyle name="Normal 4 5 2 11 2" xfId="36088"/>
    <cellStyle name="Normal 4 5 2 12" xfId="21534"/>
    <cellStyle name="Normal 4 5 2 2" xfId="1752"/>
    <cellStyle name="Normal 4 5 2 2 2" xfId="3276"/>
    <cellStyle name="Normal 4 5 2 2 2 2" xfId="17324"/>
    <cellStyle name="Normal 4 5 2 2 2 2 2" xfId="33471"/>
    <cellStyle name="Normal 4 5 2 2 2 3" xfId="24200"/>
    <cellStyle name="Normal 4 5 2 2 3" xfId="4623"/>
    <cellStyle name="Normal 4 5 2 2 3 2" xfId="25521"/>
    <cellStyle name="Normal 4 5 2 2 4" xfId="17323"/>
    <cellStyle name="Normal 4 5 2 2 4 2" xfId="33470"/>
    <cellStyle name="Normal 4 5 2 2 5" xfId="20786"/>
    <cellStyle name="Normal 4 5 2 2 6" xfId="22683"/>
    <cellStyle name="Normal 4 5 2 3" xfId="3275"/>
    <cellStyle name="Normal 4 5 2 3 2" xfId="17326"/>
    <cellStyle name="Normal 4 5 2 3 2 2" xfId="33473"/>
    <cellStyle name="Normal 4 5 2 3 3" xfId="17325"/>
    <cellStyle name="Normal 4 5 2 3 3 2" xfId="33472"/>
    <cellStyle name="Normal 4 5 2 3 4" xfId="24199"/>
    <cellStyle name="Normal 4 5 2 4" xfId="4622"/>
    <cellStyle name="Normal 4 5 2 4 2" xfId="17327"/>
    <cellStyle name="Normal 4 5 2 4 2 2" xfId="33474"/>
    <cellStyle name="Normal 4 5 2 4 3" xfId="25520"/>
    <cellStyle name="Normal 4 5 2 5" xfId="17328"/>
    <cellStyle name="Normal 4 5 2 5 2" xfId="33475"/>
    <cellStyle name="Normal 4 5 2 6" xfId="17329"/>
    <cellStyle name="Normal 4 5 2 6 2" xfId="33476"/>
    <cellStyle name="Normal 4 5 2 7" xfId="17330"/>
    <cellStyle name="Normal 4 5 2 7 2" xfId="33477"/>
    <cellStyle name="Normal 4 5 2 8" xfId="17331"/>
    <cellStyle name="Normal 4 5 2 8 2" xfId="33478"/>
    <cellStyle name="Normal 4 5 2 9" xfId="17332"/>
    <cellStyle name="Normal 4 5 2 9 2" xfId="33479"/>
    <cellStyle name="Normal 4 5 3" xfId="670"/>
    <cellStyle name="Normal 4 5 3 2" xfId="1753"/>
    <cellStyle name="Normal 4 5 3 2 2" xfId="3278"/>
    <cellStyle name="Normal 4 5 3 2 2 2" xfId="24202"/>
    <cellStyle name="Normal 4 5 3 2 3" xfId="4625"/>
    <cellStyle name="Normal 4 5 3 2 3 2" xfId="25523"/>
    <cellStyle name="Normal 4 5 3 2 4" xfId="17334"/>
    <cellStyle name="Normal 4 5 3 2 4 2" xfId="33481"/>
    <cellStyle name="Normal 4 5 3 2 5" xfId="20896"/>
    <cellStyle name="Normal 4 5 3 2 6" xfId="22684"/>
    <cellStyle name="Normal 4 5 3 3" xfId="3277"/>
    <cellStyle name="Normal 4 5 3 3 2" xfId="17335"/>
    <cellStyle name="Normal 4 5 3 3 2 2" xfId="33482"/>
    <cellStyle name="Normal 4 5 3 3 3" xfId="24201"/>
    <cellStyle name="Normal 4 5 3 4" xfId="4624"/>
    <cellStyle name="Normal 4 5 3 4 2" xfId="25522"/>
    <cellStyle name="Normal 4 5 3 5" xfId="17333"/>
    <cellStyle name="Normal 4 5 3 5 2" xfId="33480"/>
    <cellStyle name="Normal 4 5 3 6" xfId="20148"/>
    <cellStyle name="Normal 4 5 3 6 2" xfId="36198"/>
    <cellStyle name="Normal 4 5 3 7" xfId="21644"/>
    <cellStyle name="Normal 4 5 4" xfId="793"/>
    <cellStyle name="Normal 4 5 4 2" xfId="1754"/>
    <cellStyle name="Normal 4 5 4 2 2" xfId="3280"/>
    <cellStyle name="Normal 4 5 4 2 2 2" xfId="24204"/>
    <cellStyle name="Normal 4 5 4 2 3" xfId="4627"/>
    <cellStyle name="Normal 4 5 4 2 3 2" xfId="25525"/>
    <cellStyle name="Normal 4 5 4 2 4" xfId="17337"/>
    <cellStyle name="Normal 4 5 4 2 4 2" xfId="33484"/>
    <cellStyle name="Normal 4 5 4 2 5" xfId="21010"/>
    <cellStyle name="Normal 4 5 4 2 6" xfId="22685"/>
    <cellStyle name="Normal 4 5 4 3" xfId="3279"/>
    <cellStyle name="Normal 4 5 4 3 2" xfId="17338"/>
    <cellStyle name="Normal 4 5 4 3 2 2" xfId="33485"/>
    <cellStyle name="Normal 4 5 4 3 3" xfId="24203"/>
    <cellStyle name="Normal 4 5 4 4" xfId="4626"/>
    <cellStyle name="Normal 4 5 4 4 2" xfId="25524"/>
    <cellStyle name="Normal 4 5 4 5" xfId="17336"/>
    <cellStyle name="Normal 4 5 4 5 2" xfId="33483"/>
    <cellStyle name="Normal 4 5 4 6" xfId="20262"/>
    <cellStyle name="Normal 4 5 4 6 2" xfId="36312"/>
    <cellStyle name="Normal 4 5 4 7" xfId="21758"/>
    <cellStyle name="Normal 4 5 5" xfId="911"/>
    <cellStyle name="Normal 4 5 5 2" xfId="1755"/>
    <cellStyle name="Normal 4 5 5 2 2" xfId="3282"/>
    <cellStyle name="Normal 4 5 5 2 2 2" xfId="24206"/>
    <cellStyle name="Normal 4 5 5 2 3" xfId="4629"/>
    <cellStyle name="Normal 4 5 5 2 3 2" xfId="25527"/>
    <cellStyle name="Normal 4 5 5 2 4" xfId="17340"/>
    <cellStyle name="Normal 4 5 5 2 4 2" xfId="33487"/>
    <cellStyle name="Normal 4 5 5 2 5" xfId="21122"/>
    <cellStyle name="Normal 4 5 5 2 6" xfId="22686"/>
    <cellStyle name="Normal 4 5 5 3" xfId="3281"/>
    <cellStyle name="Normal 4 5 5 3 2" xfId="24205"/>
    <cellStyle name="Normal 4 5 5 4" xfId="4628"/>
    <cellStyle name="Normal 4 5 5 4 2" xfId="25526"/>
    <cellStyle name="Normal 4 5 5 5" xfId="17339"/>
    <cellStyle name="Normal 4 5 5 5 2" xfId="33486"/>
    <cellStyle name="Normal 4 5 5 6" xfId="20374"/>
    <cellStyle name="Normal 4 5 5 6 2" xfId="36424"/>
    <cellStyle name="Normal 4 5 5 7" xfId="21870"/>
    <cellStyle name="Normal 4 5 6" xfId="1030"/>
    <cellStyle name="Normal 4 5 6 2" xfId="1756"/>
    <cellStyle name="Normal 4 5 6 2 2" xfId="3284"/>
    <cellStyle name="Normal 4 5 6 2 2 2" xfId="24208"/>
    <cellStyle name="Normal 4 5 6 2 3" xfId="4631"/>
    <cellStyle name="Normal 4 5 6 2 3 2" xfId="25529"/>
    <cellStyle name="Normal 4 5 6 2 4" xfId="17342"/>
    <cellStyle name="Normal 4 5 6 2 4 2" xfId="33489"/>
    <cellStyle name="Normal 4 5 6 2 5" xfId="21238"/>
    <cellStyle name="Normal 4 5 6 2 6" xfId="22687"/>
    <cellStyle name="Normal 4 5 6 3" xfId="3283"/>
    <cellStyle name="Normal 4 5 6 3 2" xfId="24207"/>
    <cellStyle name="Normal 4 5 6 4" xfId="4630"/>
    <cellStyle name="Normal 4 5 6 4 2" xfId="25528"/>
    <cellStyle name="Normal 4 5 6 5" xfId="17341"/>
    <cellStyle name="Normal 4 5 6 5 2" xfId="33488"/>
    <cellStyle name="Normal 4 5 6 6" xfId="20490"/>
    <cellStyle name="Normal 4 5 6 6 2" xfId="36540"/>
    <cellStyle name="Normal 4 5 6 7" xfId="21986"/>
    <cellStyle name="Normal 4 5 7" xfId="1075"/>
    <cellStyle name="Normal 4 5 7 2" xfId="1757"/>
    <cellStyle name="Normal 4 5 7 2 2" xfId="3286"/>
    <cellStyle name="Normal 4 5 7 2 2 2" xfId="24210"/>
    <cellStyle name="Normal 4 5 7 2 3" xfId="4633"/>
    <cellStyle name="Normal 4 5 7 2 3 2" xfId="25531"/>
    <cellStyle name="Normal 4 5 7 2 4" xfId="17344"/>
    <cellStyle name="Normal 4 5 7 2 4 2" xfId="33491"/>
    <cellStyle name="Normal 4 5 7 2 5" xfId="21283"/>
    <cellStyle name="Normal 4 5 7 2 6" xfId="22688"/>
    <cellStyle name="Normal 4 5 7 3" xfId="3285"/>
    <cellStyle name="Normal 4 5 7 3 2" xfId="24209"/>
    <cellStyle name="Normal 4 5 7 4" xfId="4632"/>
    <cellStyle name="Normal 4 5 7 4 2" xfId="25530"/>
    <cellStyle name="Normal 4 5 7 5" xfId="17343"/>
    <cellStyle name="Normal 4 5 7 5 2" xfId="33490"/>
    <cellStyle name="Normal 4 5 7 6" xfId="20535"/>
    <cellStyle name="Normal 4 5 7 6 2" xfId="36585"/>
    <cellStyle name="Normal 4 5 7 7" xfId="22031"/>
    <cellStyle name="Normal 4 5 8" xfId="1758"/>
    <cellStyle name="Normal 4 5 8 2" xfId="3287"/>
    <cellStyle name="Normal 4 5 8 2 2" xfId="24211"/>
    <cellStyle name="Normal 4 5 8 3" xfId="4634"/>
    <cellStyle name="Normal 4 5 8 3 2" xfId="25532"/>
    <cellStyle name="Normal 4 5 8 4" xfId="17345"/>
    <cellStyle name="Normal 4 5 8 4 2" xfId="33492"/>
    <cellStyle name="Normal 4 5 8 5" xfId="20644"/>
    <cellStyle name="Normal 4 5 8 6" xfId="22689"/>
    <cellStyle name="Normal 4 5 9" xfId="3274"/>
    <cellStyle name="Normal 4 5 9 2" xfId="17346"/>
    <cellStyle name="Normal 4 5 9 2 2" xfId="33493"/>
    <cellStyle name="Normal 4 5 9 3" xfId="24198"/>
    <cellStyle name="Normal 4 6" xfId="318"/>
    <cellStyle name="Normal 4 6 10" xfId="4635"/>
    <cellStyle name="Normal 4 6 10 2" xfId="17348"/>
    <cellStyle name="Normal 4 6 10 2 2" xfId="33495"/>
    <cellStyle name="Normal 4 6 10 3" xfId="25533"/>
    <cellStyle name="Normal 4 6 11" xfId="17347"/>
    <cellStyle name="Normal 4 6 11 2" xfId="33494"/>
    <cellStyle name="Normal 4 6 12" xfId="19918"/>
    <cellStyle name="Normal 4 6 12 2" xfId="35968"/>
    <cellStyle name="Normal 4 6 13" xfId="21414"/>
    <cellStyle name="Normal 4 6 2" xfId="570"/>
    <cellStyle name="Normal 4 6 2 10" xfId="17349"/>
    <cellStyle name="Normal 4 6 2 10 2" xfId="33496"/>
    <cellStyle name="Normal 4 6 2 11" xfId="20060"/>
    <cellStyle name="Normal 4 6 2 11 2" xfId="36110"/>
    <cellStyle name="Normal 4 6 2 12" xfId="21556"/>
    <cellStyle name="Normal 4 6 2 2" xfId="1759"/>
    <cellStyle name="Normal 4 6 2 2 2" xfId="3290"/>
    <cellStyle name="Normal 4 6 2 2 2 2" xfId="17351"/>
    <cellStyle name="Normal 4 6 2 2 2 2 2" xfId="33498"/>
    <cellStyle name="Normal 4 6 2 2 2 3" xfId="24214"/>
    <cellStyle name="Normal 4 6 2 2 3" xfId="4637"/>
    <cellStyle name="Normal 4 6 2 2 3 2" xfId="25535"/>
    <cellStyle name="Normal 4 6 2 2 4" xfId="17350"/>
    <cellStyle name="Normal 4 6 2 2 4 2" xfId="33497"/>
    <cellStyle name="Normal 4 6 2 2 5" xfId="20808"/>
    <cellStyle name="Normal 4 6 2 2 6" xfId="22690"/>
    <cellStyle name="Normal 4 6 2 3" xfId="3289"/>
    <cellStyle name="Normal 4 6 2 3 2" xfId="17353"/>
    <cellStyle name="Normal 4 6 2 3 2 2" xfId="33500"/>
    <cellStyle name="Normal 4 6 2 3 3" xfId="17352"/>
    <cellStyle name="Normal 4 6 2 3 3 2" xfId="33499"/>
    <cellStyle name="Normal 4 6 2 3 4" xfId="24213"/>
    <cellStyle name="Normal 4 6 2 4" xfId="4636"/>
    <cellStyle name="Normal 4 6 2 4 2" xfId="17354"/>
    <cellStyle name="Normal 4 6 2 4 2 2" xfId="33501"/>
    <cellStyle name="Normal 4 6 2 4 3" xfId="25534"/>
    <cellStyle name="Normal 4 6 2 5" xfId="17355"/>
    <cellStyle name="Normal 4 6 2 5 2" xfId="33502"/>
    <cellStyle name="Normal 4 6 2 6" xfId="17356"/>
    <cellStyle name="Normal 4 6 2 6 2" xfId="33503"/>
    <cellStyle name="Normal 4 6 2 7" xfId="17357"/>
    <cellStyle name="Normal 4 6 2 7 2" xfId="33504"/>
    <cellStyle name="Normal 4 6 2 8" xfId="17358"/>
    <cellStyle name="Normal 4 6 2 8 2" xfId="33505"/>
    <cellStyle name="Normal 4 6 2 9" xfId="17359"/>
    <cellStyle name="Normal 4 6 2 9 2" xfId="33506"/>
    <cellStyle name="Normal 4 6 3" xfId="692"/>
    <cellStyle name="Normal 4 6 3 2" xfId="1760"/>
    <cellStyle name="Normal 4 6 3 2 2" xfId="3292"/>
    <cellStyle name="Normal 4 6 3 2 2 2" xfId="24216"/>
    <cellStyle name="Normal 4 6 3 2 3" xfId="4639"/>
    <cellStyle name="Normal 4 6 3 2 3 2" xfId="25537"/>
    <cellStyle name="Normal 4 6 3 2 4" xfId="17361"/>
    <cellStyle name="Normal 4 6 3 2 4 2" xfId="33508"/>
    <cellStyle name="Normal 4 6 3 2 5" xfId="20918"/>
    <cellStyle name="Normal 4 6 3 2 6" xfId="22691"/>
    <cellStyle name="Normal 4 6 3 3" xfId="3291"/>
    <cellStyle name="Normal 4 6 3 3 2" xfId="17362"/>
    <cellStyle name="Normal 4 6 3 3 2 2" xfId="33509"/>
    <cellStyle name="Normal 4 6 3 3 3" xfId="24215"/>
    <cellStyle name="Normal 4 6 3 4" xfId="4638"/>
    <cellStyle name="Normal 4 6 3 4 2" xfId="25536"/>
    <cellStyle name="Normal 4 6 3 5" xfId="17360"/>
    <cellStyle name="Normal 4 6 3 5 2" xfId="33507"/>
    <cellStyle name="Normal 4 6 3 6" xfId="20170"/>
    <cellStyle name="Normal 4 6 3 6 2" xfId="36220"/>
    <cellStyle name="Normal 4 6 3 7" xfId="21666"/>
    <cellStyle name="Normal 4 6 4" xfId="815"/>
    <cellStyle name="Normal 4 6 4 2" xfId="1761"/>
    <cellStyle name="Normal 4 6 4 2 2" xfId="3294"/>
    <cellStyle name="Normal 4 6 4 2 2 2" xfId="24218"/>
    <cellStyle name="Normal 4 6 4 2 3" xfId="4641"/>
    <cellStyle name="Normal 4 6 4 2 3 2" xfId="25539"/>
    <cellStyle name="Normal 4 6 4 2 4" xfId="17364"/>
    <cellStyle name="Normal 4 6 4 2 4 2" xfId="33511"/>
    <cellStyle name="Normal 4 6 4 2 5" xfId="21032"/>
    <cellStyle name="Normal 4 6 4 2 6" xfId="22692"/>
    <cellStyle name="Normal 4 6 4 3" xfId="3293"/>
    <cellStyle name="Normal 4 6 4 3 2" xfId="17365"/>
    <cellStyle name="Normal 4 6 4 3 2 2" xfId="33512"/>
    <cellStyle name="Normal 4 6 4 3 3" xfId="24217"/>
    <cellStyle name="Normal 4 6 4 4" xfId="4640"/>
    <cellStyle name="Normal 4 6 4 4 2" xfId="25538"/>
    <cellStyle name="Normal 4 6 4 5" xfId="17363"/>
    <cellStyle name="Normal 4 6 4 5 2" xfId="33510"/>
    <cellStyle name="Normal 4 6 4 6" xfId="20284"/>
    <cellStyle name="Normal 4 6 4 6 2" xfId="36334"/>
    <cellStyle name="Normal 4 6 4 7" xfId="21780"/>
    <cellStyle name="Normal 4 6 5" xfId="933"/>
    <cellStyle name="Normal 4 6 5 2" xfId="1762"/>
    <cellStyle name="Normal 4 6 5 2 2" xfId="3296"/>
    <cellStyle name="Normal 4 6 5 2 2 2" xfId="24220"/>
    <cellStyle name="Normal 4 6 5 2 3" xfId="4643"/>
    <cellStyle name="Normal 4 6 5 2 3 2" xfId="25541"/>
    <cellStyle name="Normal 4 6 5 2 4" xfId="17367"/>
    <cellStyle name="Normal 4 6 5 2 4 2" xfId="33514"/>
    <cellStyle name="Normal 4 6 5 2 5" xfId="21144"/>
    <cellStyle name="Normal 4 6 5 2 6" xfId="22693"/>
    <cellStyle name="Normal 4 6 5 3" xfId="3295"/>
    <cellStyle name="Normal 4 6 5 3 2" xfId="24219"/>
    <cellStyle name="Normal 4 6 5 4" xfId="4642"/>
    <cellStyle name="Normal 4 6 5 4 2" xfId="25540"/>
    <cellStyle name="Normal 4 6 5 5" xfId="17366"/>
    <cellStyle name="Normal 4 6 5 5 2" xfId="33513"/>
    <cellStyle name="Normal 4 6 5 6" xfId="20396"/>
    <cellStyle name="Normal 4 6 5 6 2" xfId="36446"/>
    <cellStyle name="Normal 4 6 5 7" xfId="21892"/>
    <cellStyle name="Normal 4 6 6" xfId="1052"/>
    <cellStyle name="Normal 4 6 6 2" xfId="1763"/>
    <cellStyle name="Normal 4 6 6 2 2" xfId="3298"/>
    <cellStyle name="Normal 4 6 6 2 2 2" xfId="24222"/>
    <cellStyle name="Normal 4 6 6 2 3" xfId="4645"/>
    <cellStyle name="Normal 4 6 6 2 3 2" xfId="25543"/>
    <cellStyle name="Normal 4 6 6 2 4" xfId="17369"/>
    <cellStyle name="Normal 4 6 6 2 4 2" xfId="33516"/>
    <cellStyle name="Normal 4 6 6 2 5" xfId="21260"/>
    <cellStyle name="Normal 4 6 6 2 6" xfId="22694"/>
    <cellStyle name="Normal 4 6 6 3" xfId="3297"/>
    <cellStyle name="Normal 4 6 6 3 2" xfId="24221"/>
    <cellStyle name="Normal 4 6 6 4" xfId="4644"/>
    <cellStyle name="Normal 4 6 6 4 2" xfId="25542"/>
    <cellStyle name="Normal 4 6 6 5" xfId="17368"/>
    <cellStyle name="Normal 4 6 6 5 2" xfId="33515"/>
    <cellStyle name="Normal 4 6 6 6" xfId="20512"/>
    <cellStyle name="Normal 4 6 6 6 2" xfId="36562"/>
    <cellStyle name="Normal 4 6 6 7" xfId="22008"/>
    <cellStyle name="Normal 4 6 7" xfId="1076"/>
    <cellStyle name="Normal 4 6 7 2" xfId="1764"/>
    <cellStyle name="Normal 4 6 7 2 2" xfId="3300"/>
    <cellStyle name="Normal 4 6 7 2 2 2" xfId="24224"/>
    <cellStyle name="Normal 4 6 7 2 3" xfId="4647"/>
    <cellStyle name="Normal 4 6 7 2 3 2" xfId="25545"/>
    <cellStyle name="Normal 4 6 7 2 4" xfId="17371"/>
    <cellStyle name="Normal 4 6 7 2 4 2" xfId="33518"/>
    <cellStyle name="Normal 4 6 7 2 5" xfId="21284"/>
    <cellStyle name="Normal 4 6 7 2 6" xfId="22695"/>
    <cellStyle name="Normal 4 6 7 3" xfId="3299"/>
    <cellStyle name="Normal 4 6 7 3 2" xfId="24223"/>
    <cellStyle name="Normal 4 6 7 4" xfId="4646"/>
    <cellStyle name="Normal 4 6 7 4 2" xfId="25544"/>
    <cellStyle name="Normal 4 6 7 5" xfId="17370"/>
    <cellStyle name="Normal 4 6 7 5 2" xfId="33517"/>
    <cellStyle name="Normal 4 6 7 6" xfId="20536"/>
    <cellStyle name="Normal 4 6 7 6 2" xfId="36586"/>
    <cellStyle name="Normal 4 6 7 7" xfId="22032"/>
    <cellStyle name="Normal 4 6 8" xfId="1765"/>
    <cellStyle name="Normal 4 6 8 2" xfId="3301"/>
    <cellStyle name="Normal 4 6 8 2 2" xfId="24225"/>
    <cellStyle name="Normal 4 6 8 3" xfId="4648"/>
    <cellStyle name="Normal 4 6 8 3 2" xfId="25546"/>
    <cellStyle name="Normal 4 6 8 4" xfId="17372"/>
    <cellStyle name="Normal 4 6 8 4 2" xfId="33519"/>
    <cellStyle name="Normal 4 6 8 5" xfId="20666"/>
    <cellStyle name="Normal 4 6 8 6" xfId="22696"/>
    <cellStyle name="Normal 4 6 9" xfId="3288"/>
    <cellStyle name="Normal 4 6 9 2" xfId="17373"/>
    <cellStyle name="Normal 4 6 9 2 2" xfId="33520"/>
    <cellStyle name="Normal 4 6 9 3" xfId="24212"/>
    <cellStyle name="Normal 4 7" xfId="481"/>
    <cellStyle name="Normal 4 7 10" xfId="17375"/>
    <cellStyle name="Normal 4 7 10 2" xfId="33522"/>
    <cellStyle name="Normal 4 7 11" xfId="17374"/>
    <cellStyle name="Normal 4 7 11 2" xfId="33521"/>
    <cellStyle name="Normal 4 7 12" xfId="19975"/>
    <cellStyle name="Normal 4 7 12 2" xfId="36025"/>
    <cellStyle name="Normal 4 7 13" xfId="21471"/>
    <cellStyle name="Normal 4 7 2" xfId="1766"/>
    <cellStyle name="Normal 4 7 2 10" xfId="17376"/>
    <cellStyle name="Normal 4 7 2 10 2" xfId="33523"/>
    <cellStyle name="Normal 4 7 2 11" xfId="20723"/>
    <cellStyle name="Normal 4 7 2 12" xfId="22697"/>
    <cellStyle name="Normal 4 7 2 2" xfId="3303"/>
    <cellStyle name="Normal 4 7 2 2 2" xfId="17378"/>
    <cellStyle name="Normal 4 7 2 2 2 2" xfId="33525"/>
    <cellStyle name="Normal 4 7 2 2 3" xfId="17377"/>
    <cellStyle name="Normal 4 7 2 2 3 2" xfId="33524"/>
    <cellStyle name="Normal 4 7 2 2 4" xfId="24227"/>
    <cellStyle name="Normal 4 7 2 3" xfId="4650"/>
    <cellStyle name="Normal 4 7 2 3 2" xfId="17380"/>
    <cellStyle name="Normal 4 7 2 3 2 2" xfId="33527"/>
    <cellStyle name="Normal 4 7 2 3 3" xfId="17379"/>
    <cellStyle name="Normal 4 7 2 3 3 2" xfId="33526"/>
    <cellStyle name="Normal 4 7 2 3 4" xfId="25548"/>
    <cellStyle name="Normal 4 7 2 4" xfId="17381"/>
    <cellStyle name="Normal 4 7 2 4 2" xfId="33528"/>
    <cellStyle name="Normal 4 7 2 5" xfId="17382"/>
    <cellStyle name="Normal 4 7 2 5 2" xfId="33529"/>
    <cellStyle name="Normal 4 7 2 6" xfId="17383"/>
    <cellStyle name="Normal 4 7 2 6 2" xfId="33530"/>
    <cellStyle name="Normal 4 7 2 7" xfId="17384"/>
    <cellStyle name="Normal 4 7 2 7 2" xfId="33531"/>
    <cellStyle name="Normal 4 7 2 8" xfId="17385"/>
    <cellStyle name="Normal 4 7 2 8 2" xfId="33532"/>
    <cellStyle name="Normal 4 7 2 9" xfId="17386"/>
    <cellStyle name="Normal 4 7 2 9 2" xfId="33533"/>
    <cellStyle name="Normal 4 7 3" xfId="3302"/>
    <cellStyle name="Normal 4 7 3 2" xfId="17388"/>
    <cellStyle name="Normal 4 7 3 2 2" xfId="33535"/>
    <cellStyle name="Normal 4 7 3 3" xfId="17387"/>
    <cellStyle name="Normal 4 7 3 3 2" xfId="33534"/>
    <cellStyle name="Normal 4 7 3 4" xfId="24226"/>
    <cellStyle name="Normal 4 7 4" xfId="4649"/>
    <cellStyle name="Normal 4 7 4 2" xfId="17390"/>
    <cellStyle name="Normal 4 7 4 2 2" xfId="33537"/>
    <cellStyle name="Normal 4 7 4 3" xfId="17389"/>
    <cellStyle name="Normal 4 7 4 3 2" xfId="33536"/>
    <cellStyle name="Normal 4 7 4 4" xfId="25547"/>
    <cellStyle name="Normal 4 7 5" xfId="17391"/>
    <cellStyle name="Normal 4 7 5 2" xfId="33538"/>
    <cellStyle name="Normal 4 7 6" xfId="17392"/>
    <cellStyle name="Normal 4 7 6 2" xfId="33539"/>
    <cellStyle name="Normal 4 7 7" xfId="17393"/>
    <cellStyle name="Normal 4 7 7 2" xfId="33540"/>
    <cellStyle name="Normal 4 7 8" xfId="17394"/>
    <cellStyle name="Normal 4 7 8 2" xfId="33541"/>
    <cellStyle name="Normal 4 7 9" xfId="17395"/>
    <cellStyle name="Normal 4 7 9 2" xfId="33542"/>
    <cellStyle name="Normal 4 8" xfId="605"/>
    <cellStyle name="Normal 4 8 10" xfId="17397"/>
    <cellStyle name="Normal 4 8 10 2" xfId="33544"/>
    <cellStyle name="Normal 4 8 11" xfId="17396"/>
    <cellStyle name="Normal 4 8 11 2" xfId="33543"/>
    <cellStyle name="Normal 4 8 12" xfId="20087"/>
    <cellStyle name="Normal 4 8 12 2" xfId="36137"/>
    <cellStyle name="Normal 4 8 13" xfId="21583"/>
    <cellStyle name="Normal 4 8 2" xfId="1767"/>
    <cellStyle name="Normal 4 8 2 10" xfId="17398"/>
    <cellStyle name="Normal 4 8 2 10 2" xfId="33545"/>
    <cellStyle name="Normal 4 8 2 11" xfId="20835"/>
    <cellStyle name="Normal 4 8 2 12" xfId="22698"/>
    <cellStyle name="Normal 4 8 2 2" xfId="3305"/>
    <cellStyle name="Normal 4 8 2 2 2" xfId="17400"/>
    <cellStyle name="Normal 4 8 2 2 2 2" xfId="33547"/>
    <cellStyle name="Normal 4 8 2 2 3" xfId="17399"/>
    <cellStyle name="Normal 4 8 2 2 3 2" xfId="33546"/>
    <cellStyle name="Normal 4 8 2 2 4" xfId="24229"/>
    <cellStyle name="Normal 4 8 2 3" xfId="4652"/>
    <cellStyle name="Normal 4 8 2 3 2" xfId="17402"/>
    <cellStyle name="Normal 4 8 2 3 2 2" xfId="33549"/>
    <cellStyle name="Normal 4 8 2 3 3" xfId="17401"/>
    <cellStyle name="Normal 4 8 2 3 3 2" xfId="33548"/>
    <cellStyle name="Normal 4 8 2 3 4" xfId="25550"/>
    <cellStyle name="Normal 4 8 2 4" xfId="17403"/>
    <cellStyle name="Normal 4 8 2 4 2" xfId="33550"/>
    <cellStyle name="Normal 4 8 2 5" xfId="17404"/>
    <cellStyle name="Normal 4 8 2 5 2" xfId="33551"/>
    <cellStyle name="Normal 4 8 2 6" xfId="17405"/>
    <cellStyle name="Normal 4 8 2 6 2" xfId="33552"/>
    <cellStyle name="Normal 4 8 2 7" xfId="17406"/>
    <cellStyle name="Normal 4 8 2 7 2" xfId="33553"/>
    <cellStyle name="Normal 4 8 2 8" xfId="17407"/>
    <cellStyle name="Normal 4 8 2 8 2" xfId="33554"/>
    <cellStyle name="Normal 4 8 2 9" xfId="17408"/>
    <cellStyle name="Normal 4 8 2 9 2" xfId="33555"/>
    <cellStyle name="Normal 4 8 3" xfId="3304"/>
    <cellStyle name="Normal 4 8 3 2" xfId="17410"/>
    <cellStyle name="Normal 4 8 3 2 2" xfId="33557"/>
    <cellStyle name="Normal 4 8 3 3" xfId="17409"/>
    <cellStyle name="Normal 4 8 3 3 2" xfId="33556"/>
    <cellStyle name="Normal 4 8 3 4" xfId="24228"/>
    <cellStyle name="Normal 4 8 4" xfId="4651"/>
    <cellStyle name="Normal 4 8 4 2" xfId="17412"/>
    <cellStyle name="Normal 4 8 4 2 2" xfId="33559"/>
    <cellStyle name="Normal 4 8 4 3" xfId="17411"/>
    <cellStyle name="Normal 4 8 4 3 2" xfId="33558"/>
    <cellStyle name="Normal 4 8 4 4" xfId="25549"/>
    <cellStyle name="Normal 4 8 5" xfId="17413"/>
    <cellStyle name="Normal 4 8 5 2" xfId="33560"/>
    <cellStyle name="Normal 4 8 6" xfId="17414"/>
    <cellStyle name="Normal 4 8 6 2" xfId="33561"/>
    <cellStyle name="Normal 4 8 7" xfId="17415"/>
    <cellStyle name="Normal 4 8 7 2" xfId="33562"/>
    <cellStyle name="Normal 4 8 8" xfId="17416"/>
    <cellStyle name="Normal 4 8 8 2" xfId="33563"/>
    <cellStyle name="Normal 4 8 9" xfId="17417"/>
    <cellStyle name="Normal 4 8 9 2" xfId="33564"/>
    <cellStyle name="Normal 4 9" xfId="727"/>
    <cellStyle name="Normal 4 9 10" xfId="17419"/>
    <cellStyle name="Normal 4 9 10 2" xfId="33566"/>
    <cellStyle name="Normal 4 9 11" xfId="17418"/>
    <cellStyle name="Normal 4 9 11 2" xfId="33565"/>
    <cellStyle name="Normal 4 9 12" xfId="20200"/>
    <cellStyle name="Normal 4 9 12 2" xfId="36250"/>
    <cellStyle name="Normal 4 9 13" xfId="21696"/>
    <cellStyle name="Normal 4 9 2" xfId="1768"/>
    <cellStyle name="Normal 4 9 2 10" xfId="17420"/>
    <cellStyle name="Normal 4 9 2 10 2" xfId="33567"/>
    <cellStyle name="Normal 4 9 2 11" xfId="20948"/>
    <cellStyle name="Normal 4 9 2 12" xfId="22699"/>
    <cellStyle name="Normal 4 9 2 2" xfId="3307"/>
    <cellStyle name="Normal 4 9 2 2 2" xfId="17422"/>
    <cellStyle name="Normal 4 9 2 2 2 2" xfId="33569"/>
    <cellStyle name="Normal 4 9 2 2 3" xfId="17421"/>
    <cellStyle name="Normal 4 9 2 2 3 2" xfId="33568"/>
    <cellStyle name="Normal 4 9 2 2 4" xfId="24231"/>
    <cellStyle name="Normal 4 9 2 3" xfId="4654"/>
    <cellStyle name="Normal 4 9 2 3 2" xfId="17424"/>
    <cellStyle name="Normal 4 9 2 3 2 2" xfId="33571"/>
    <cellStyle name="Normal 4 9 2 3 3" xfId="17423"/>
    <cellStyle name="Normal 4 9 2 3 3 2" xfId="33570"/>
    <cellStyle name="Normal 4 9 2 3 4" xfId="25552"/>
    <cellStyle name="Normal 4 9 2 4" xfId="17425"/>
    <cellStyle name="Normal 4 9 2 4 2" xfId="33572"/>
    <cellStyle name="Normal 4 9 2 5" xfId="17426"/>
    <cellStyle name="Normal 4 9 2 5 2" xfId="33573"/>
    <cellStyle name="Normal 4 9 2 6" xfId="17427"/>
    <cellStyle name="Normal 4 9 2 6 2" xfId="33574"/>
    <cellStyle name="Normal 4 9 2 7" xfId="17428"/>
    <cellStyle name="Normal 4 9 2 7 2" xfId="33575"/>
    <cellStyle name="Normal 4 9 2 8" xfId="17429"/>
    <cellStyle name="Normal 4 9 2 8 2" xfId="33576"/>
    <cellStyle name="Normal 4 9 2 9" xfId="17430"/>
    <cellStyle name="Normal 4 9 2 9 2" xfId="33577"/>
    <cellStyle name="Normal 4 9 3" xfId="3306"/>
    <cellStyle name="Normal 4 9 3 2" xfId="17432"/>
    <cellStyle name="Normal 4 9 3 2 2" xfId="33579"/>
    <cellStyle name="Normal 4 9 3 3" xfId="17431"/>
    <cellStyle name="Normal 4 9 3 3 2" xfId="33578"/>
    <cellStyle name="Normal 4 9 3 4" xfId="24230"/>
    <cellStyle name="Normal 4 9 4" xfId="4653"/>
    <cellStyle name="Normal 4 9 4 2" xfId="17434"/>
    <cellStyle name="Normal 4 9 4 2 2" xfId="33581"/>
    <cellStyle name="Normal 4 9 4 3" xfId="17433"/>
    <cellStyle name="Normal 4 9 4 3 2" xfId="33580"/>
    <cellStyle name="Normal 4 9 4 4" xfId="25551"/>
    <cellStyle name="Normal 4 9 5" xfId="17435"/>
    <cellStyle name="Normal 4 9 5 2" xfId="33582"/>
    <cellStyle name="Normal 4 9 6" xfId="17436"/>
    <cellStyle name="Normal 4 9 6 2" xfId="33583"/>
    <cellStyle name="Normal 4 9 7" xfId="17437"/>
    <cellStyle name="Normal 4 9 7 2" xfId="33584"/>
    <cellStyle name="Normal 4 9 8" xfId="17438"/>
    <cellStyle name="Normal 4 9 8 2" xfId="33585"/>
    <cellStyle name="Normal 4 9 9" xfId="17439"/>
    <cellStyle name="Normal 4 9 9 2" xfId="33586"/>
    <cellStyle name="Normal 40" xfId="17440"/>
    <cellStyle name="Normal 40 2" xfId="33587"/>
    <cellStyle name="Normal 41" xfId="17441"/>
    <cellStyle name="Normal 41 2" xfId="33588"/>
    <cellStyle name="Normal 42" xfId="17442"/>
    <cellStyle name="Normal 42 2" xfId="33589"/>
    <cellStyle name="Normal 43" xfId="17443"/>
    <cellStyle name="Normal 43 2" xfId="33590"/>
    <cellStyle name="Normal 44" xfId="17444"/>
    <cellStyle name="Normal 44 2" xfId="33591"/>
    <cellStyle name="Normal 45" xfId="17445"/>
    <cellStyle name="Normal 45 2" xfId="33592"/>
    <cellStyle name="Normal 46" xfId="17446"/>
    <cellStyle name="Normal 46 2" xfId="33593"/>
    <cellStyle name="Normal 47" xfId="17447"/>
    <cellStyle name="Normal 47 2" xfId="33594"/>
    <cellStyle name="Normal 48" xfId="17448"/>
    <cellStyle name="Normal 48 2" xfId="33595"/>
    <cellStyle name="Normal 49" xfId="17449"/>
    <cellStyle name="Normal 49 2" xfId="33596"/>
    <cellStyle name="Normal 5" xfId="1114"/>
    <cellStyle name="Normal 5 2" xfId="1769"/>
    <cellStyle name="Normal 5 2 2" xfId="3309"/>
    <cellStyle name="Normal 5 2 2 2" xfId="17452"/>
    <cellStyle name="Normal 5 2 2 2 2" xfId="33599"/>
    <cellStyle name="Normal 5 2 2 3" xfId="24233"/>
    <cellStyle name="Normal 5 2 3" xfId="4656"/>
    <cellStyle name="Normal 5 2 3 2" xfId="17453"/>
    <cellStyle name="Normal 5 2 3 2 2" xfId="33600"/>
    <cellStyle name="Normal 5 2 3 3" xfId="25554"/>
    <cellStyle name="Normal 5 2 4" xfId="17451"/>
    <cellStyle name="Normal 5 2 4 2" xfId="33598"/>
    <cellStyle name="Normal 5 2 5" xfId="21303"/>
    <cellStyle name="Normal 5 2 6" xfId="22700"/>
    <cellStyle name="Normal 5 3" xfId="3308"/>
    <cellStyle name="Normal 5 3 2" xfId="17454"/>
    <cellStyle name="Normal 5 3 2 2" xfId="33601"/>
    <cellStyle name="Normal 5 3 3" xfId="24232"/>
    <cellStyle name="Normal 5 4" xfId="4655"/>
    <cellStyle name="Normal 5 4 2" xfId="17455"/>
    <cellStyle name="Normal 5 4 2 2" xfId="33602"/>
    <cellStyle name="Normal 5 4 3" xfId="25553"/>
    <cellStyle name="Normal 5 5" xfId="17456"/>
    <cellStyle name="Normal 5 5 2" xfId="33603"/>
    <cellStyle name="Normal 5 6" xfId="17450"/>
    <cellStyle name="Normal 5 6 2" xfId="33597"/>
    <cellStyle name="Normal 5 7" xfId="20555"/>
    <cellStyle name="Normal 5 7 2" xfId="36605"/>
    <cellStyle name="Normal 5 8" xfId="22051"/>
    <cellStyle name="Normal 50" xfId="17457"/>
    <cellStyle name="Normal 50 2" xfId="33604"/>
    <cellStyle name="Normal 51" xfId="17458"/>
    <cellStyle name="Normal 51 2" xfId="33605"/>
    <cellStyle name="Normal 52" xfId="17459"/>
    <cellStyle name="Normal 52 2" xfId="33606"/>
    <cellStyle name="Normal 53" xfId="17460"/>
    <cellStyle name="Normal 53 2" xfId="33607"/>
    <cellStyle name="Normal 54" xfId="17461"/>
    <cellStyle name="Normal 54 2" xfId="33608"/>
    <cellStyle name="Normal 55" xfId="17462"/>
    <cellStyle name="Normal 55 2" xfId="33609"/>
    <cellStyle name="Normal 56" xfId="17463"/>
    <cellStyle name="Normal 56 2" xfId="33610"/>
    <cellStyle name="Normal 57" xfId="17464"/>
    <cellStyle name="Normal 57 2" xfId="33611"/>
    <cellStyle name="Normal 58" xfId="17465"/>
    <cellStyle name="Normal 58 2" xfId="33612"/>
    <cellStyle name="Normal 59" xfId="17466"/>
    <cellStyle name="Normal 59 2" xfId="33613"/>
    <cellStyle name="Normal 6" xfId="415"/>
    <cellStyle name="Normal 6 10" xfId="17468"/>
    <cellStyle name="Normal 6 10 2" xfId="33615"/>
    <cellStyle name="Normal 6 11" xfId="17469"/>
    <cellStyle name="Normal 6 11 2" xfId="33616"/>
    <cellStyle name="Normal 6 12" xfId="17470"/>
    <cellStyle name="Normal 6 12 2" xfId="33617"/>
    <cellStyle name="Normal 6 13" xfId="17467"/>
    <cellStyle name="Normal 6 13 2" xfId="33614"/>
    <cellStyle name="Normal 6 2" xfId="17471"/>
    <cellStyle name="Normal 6 2 2" xfId="17472"/>
    <cellStyle name="Normal 6 2 2 2" xfId="17473"/>
    <cellStyle name="Normal 6 2 2 2 2" xfId="33620"/>
    <cellStyle name="Normal 6 2 2 3" xfId="17474"/>
    <cellStyle name="Normal 6 2 2 3 2" xfId="33621"/>
    <cellStyle name="Normal 6 2 2 4" xfId="17475"/>
    <cellStyle name="Normal 6 2 2 4 2" xfId="33622"/>
    <cellStyle name="Normal 6 2 2 5" xfId="17476"/>
    <cellStyle name="Normal 6 2 2 5 2" xfId="33623"/>
    <cellStyle name="Normal 6 2 2 6" xfId="17477"/>
    <cellStyle name="Normal 6 2 2 6 2" xfId="33624"/>
    <cellStyle name="Normal 6 2 2 7" xfId="17478"/>
    <cellStyle name="Normal 6 2 2 7 2" xfId="33625"/>
    <cellStyle name="Normal 6 2 2 8" xfId="33619"/>
    <cellStyle name="Normal 6 2 3" xfId="17479"/>
    <cellStyle name="Normal 6 2 3 2" xfId="33626"/>
    <cellStyle name="Normal 6 2 4" xfId="17480"/>
    <cellStyle name="Normal 6 2 4 2" xfId="33627"/>
    <cellStyle name="Normal 6 2 5" xfId="17481"/>
    <cellStyle name="Normal 6 2 5 2" xfId="33628"/>
    <cellStyle name="Normal 6 2 6" xfId="17482"/>
    <cellStyle name="Normal 6 2 6 2" xfId="33629"/>
    <cellStyle name="Normal 6 2 7" xfId="17483"/>
    <cellStyle name="Normal 6 2 7 2" xfId="33630"/>
    <cellStyle name="Normal 6 2 8" xfId="17484"/>
    <cellStyle name="Normal 6 2 8 2" xfId="33631"/>
    <cellStyle name="Normal 6 2 9" xfId="33618"/>
    <cellStyle name="Normal 6 3" xfId="17485"/>
    <cellStyle name="Normal 6 3 2" xfId="17486"/>
    <cellStyle name="Normal 6 3 2 2" xfId="33633"/>
    <cellStyle name="Normal 6 3 3" xfId="17487"/>
    <cellStyle name="Normal 6 3 3 2" xfId="33634"/>
    <cellStyle name="Normal 6 3 4" xfId="17488"/>
    <cellStyle name="Normal 6 3 4 2" xfId="33635"/>
    <cellStyle name="Normal 6 3 5" xfId="17489"/>
    <cellStyle name="Normal 6 3 5 2" xfId="33636"/>
    <cellStyle name="Normal 6 3 6" xfId="17490"/>
    <cellStyle name="Normal 6 3 6 2" xfId="33637"/>
    <cellStyle name="Normal 6 3 7" xfId="17491"/>
    <cellStyle name="Normal 6 3 7 2" xfId="33638"/>
    <cellStyle name="Normal 6 3 8" xfId="33632"/>
    <cellStyle name="Normal 6 4" xfId="17492"/>
    <cellStyle name="Normal 6 4 2" xfId="33639"/>
    <cellStyle name="Normal 6 5" xfId="17493"/>
    <cellStyle name="Normal 6 5 2" xfId="33640"/>
    <cellStyle name="Normal 6 6" xfId="17494"/>
    <cellStyle name="Normal 6 6 2" xfId="33641"/>
    <cellStyle name="Normal 6 7" xfId="17495"/>
    <cellStyle name="Normal 6 7 2" xfId="33642"/>
    <cellStyle name="Normal 6 8" xfId="17496"/>
    <cellStyle name="Normal 6 8 2" xfId="33643"/>
    <cellStyle name="Normal 6 9" xfId="17497"/>
    <cellStyle name="Normal 6 9 2" xfId="33644"/>
    <cellStyle name="Normal 60" xfId="17498"/>
    <cellStyle name="Normal 60 2" xfId="33645"/>
    <cellStyle name="Normal 61" xfId="17499"/>
    <cellStyle name="Normal 61 2" xfId="33646"/>
    <cellStyle name="Normal 62" xfId="17500"/>
    <cellStyle name="Normal 62 2" xfId="33647"/>
    <cellStyle name="Normal 63" xfId="17501"/>
    <cellStyle name="Normal 63 2" xfId="33648"/>
    <cellStyle name="Normal 64" xfId="17502"/>
    <cellStyle name="Normal 64 2" xfId="33649"/>
    <cellStyle name="Normal 65" xfId="17503"/>
    <cellStyle name="Normal 65 2" xfId="33650"/>
    <cellStyle name="Normal 66" xfId="17504"/>
    <cellStyle name="Normal 66 2" xfId="33651"/>
    <cellStyle name="Normal 67" xfId="17505"/>
    <cellStyle name="Normal 67 2" xfId="33652"/>
    <cellStyle name="Normal 68" xfId="17506"/>
    <cellStyle name="Normal 68 2" xfId="33653"/>
    <cellStyle name="Normal 69" xfId="17507"/>
    <cellStyle name="Normal 69 2" xfId="33654"/>
    <cellStyle name="Normal 7" xfId="17508"/>
    <cellStyle name="Normal 7 10" xfId="17509"/>
    <cellStyle name="Normal 7 10 2" xfId="33656"/>
    <cellStyle name="Normal 7 11" xfId="17510"/>
    <cellStyle name="Normal 7 11 2" xfId="33657"/>
    <cellStyle name="Normal 7 12" xfId="17511"/>
    <cellStyle name="Normal 7 12 2" xfId="33658"/>
    <cellStyle name="Normal 7 13" xfId="17512"/>
    <cellStyle name="Normal 7 13 2" xfId="33659"/>
    <cellStyle name="Normal 7 14" xfId="17513"/>
    <cellStyle name="Normal 7 14 2" xfId="33660"/>
    <cellStyle name="Normal 7 15" xfId="33655"/>
    <cellStyle name="Normal 7 2" xfId="17514"/>
    <cellStyle name="Normal 7 2 10" xfId="33661"/>
    <cellStyle name="Normal 7 2 2" xfId="17515"/>
    <cellStyle name="Normal 7 2 2 2" xfId="17516"/>
    <cellStyle name="Normal 7 2 2 2 2" xfId="33663"/>
    <cellStyle name="Normal 7 2 2 3" xfId="33662"/>
    <cellStyle name="Normal 7 2 3" xfId="17517"/>
    <cellStyle name="Normal 7 2 3 2" xfId="17518"/>
    <cellStyle name="Normal 7 2 3 2 2" xfId="33665"/>
    <cellStyle name="Normal 7 2 3 3" xfId="33664"/>
    <cellStyle name="Normal 7 2 4" xfId="17519"/>
    <cellStyle name="Normal 7 2 4 2" xfId="33666"/>
    <cellStyle name="Normal 7 2 5" xfId="17520"/>
    <cellStyle name="Normal 7 2 5 2" xfId="33667"/>
    <cellStyle name="Normal 7 2 6" xfId="17521"/>
    <cellStyle name="Normal 7 2 6 2" xfId="33668"/>
    <cellStyle name="Normal 7 2 7" xfId="17522"/>
    <cellStyle name="Normal 7 2 7 2" xfId="33669"/>
    <cellStyle name="Normal 7 2 8" xfId="17523"/>
    <cellStyle name="Normal 7 2 8 2" xfId="33670"/>
    <cellStyle name="Normal 7 2 9" xfId="17524"/>
    <cellStyle name="Normal 7 2 9 2" xfId="33671"/>
    <cellStyle name="Normal 7 3" xfId="17525"/>
    <cellStyle name="Normal 7 3 2" xfId="17526"/>
    <cellStyle name="Normal 7 3 2 2" xfId="33673"/>
    <cellStyle name="Normal 7 3 3" xfId="33672"/>
    <cellStyle name="Normal 7 4" xfId="17527"/>
    <cellStyle name="Normal 7 4 2" xfId="17528"/>
    <cellStyle name="Normal 7 4 2 2" xfId="33675"/>
    <cellStyle name="Normal 7 4 3" xfId="33674"/>
    <cellStyle name="Normal 7 5" xfId="17529"/>
    <cellStyle name="Normal 7 5 2" xfId="33676"/>
    <cellStyle name="Normal 7 6" xfId="17530"/>
    <cellStyle name="Normal 7 6 2" xfId="33677"/>
    <cellStyle name="Normal 7 7" xfId="17531"/>
    <cellStyle name="Normal 7 7 2" xfId="33678"/>
    <cellStyle name="Normal 7 8" xfId="17532"/>
    <cellStyle name="Normal 7 8 2" xfId="33679"/>
    <cellStyle name="Normal 7 9" xfId="17533"/>
    <cellStyle name="Normal 7 9 2" xfId="33680"/>
    <cellStyle name="Normal 70" xfId="17534"/>
    <cellStyle name="Normal 70 2" xfId="33681"/>
    <cellStyle name="Normal 71" xfId="17535"/>
    <cellStyle name="Normal 71 2" xfId="33682"/>
    <cellStyle name="Normal 72" xfId="17536"/>
    <cellStyle name="Normal 72 2" xfId="33683"/>
    <cellStyle name="Normal 73" xfId="17537"/>
    <cellStyle name="Normal 73 2" xfId="33684"/>
    <cellStyle name="Normal 74" xfId="17538"/>
    <cellStyle name="Normal 74 2" xfId="17539"/>
    <cellStyle name="Normal 74 2 2" xfId="33686"/>
    <cellStyle name="Normal 74 3" xfId="17540"/>
    <cellStyle name="Normal 74 3 2" xfId="33687"/>
    <cellStyle name="Normal 74 4" xfId="17541"/>
    <cellStyle name="Normal 74 4 2" xfId="33688"/>
    <cellStyle name="Normal 74 5" xfId="33685"/>
    <cellStyle name="Normal 75" xfId="17542"/>
    <cellStyle name="Normal 75 2" xfId="33689"/>
    <cellStyle name="Normal 76" xfId="4904"/>
    <cellStyle name="Normal 76 2" xfId="25783"/>
    <cellStyle name="Normal 77" xfId="17543"/>
    <cellStyle name="Normal 77 2" xfId="33690"/>
    <cellStyle name="Normal 78" xfId="17544"/>
    <cellStyle name="Normal 78 2" xfId="33691"/>
    <cellStyle name="Normal 8" xfId="599"/>
    <cellStyle name="Normal 8 10" xfId="17546"/>
    <cellStyle name="Normal 8 10 2" xfId="33693"/>
    <cellStyle name="Normal 8 11" xfId="17547"/>
    <cellStyle name="Normal 8 11 2" xfId="33694"/>
    <cellStyle name="Normal 8 12" xfId="17548"/>
    <cellStyle name="Normal 8 12 2" xfId="33695"/>
    <cellStyle name="Normal 8 13" xfId="17545"/>
    <cellStyle name="Normal 8 13 2" xfId="33692"/>
    <cellStyle name="Normal 8 2" xfId="17549"/>
    <cellStyle name="Normal 8 2 2" xfId="17550"/>
    <cellStyle name="Normal 8 2 2 2" xfId="17551"/>
    <cellStyle name="Normal 8 2 2 2 2" xfId="33698"/>
    <cellStyle name="Normal 8 2 2 3" xfId="17552"/>
    <cellStyle name="Normal 8 2 2 3 2" xfId="33699"/>
    <cellStyle name="Normal 8 2 2 4" xfId="17553"/>
    <cellStyle name="Normal 8 2 2 4 2" xfId="33700"/>
    <cellStyle name="Normal 8 2 2 5" xfId="17554"/>
    <cellStyle name="Normal 8 2 2 5 2" xfId="33701"/>
    <cellStyle name="Normal 8 2 2 6" xfId="17555"/>
    <cellStyle name="Normal 8 2 2 6 2" xfId="33702"/>
    <cellStyle name="Normal 8 2 2 7" xfId="17556"/>
    <cellStyle name="Normal 8 2 2 7 2" xfId="33703"/>
    <cellStyle name="Normal 8 2 2 8" xfId="33697"/>
    <cellStyle name="Normal 8 2 3" xfId="17557"/>
    <cellStyle name="Normal 8 2 3 2" xfId="33704"/>
    <cellStyle name="Normal 8 2 4" xfId="17558"/>
    <cellStyle name="Normal 8 2 4 2" xfId="33705"/>
    <cellStyle name="Normal 8 2 5" xfId="17559"/>
    <cellStyle name="Normal 8 2 5 2" xfId="33706"/>
    <cellStyle name="Normal 8 2 6" xfId="17560"/>
    <cellStyle name="Normal 8 2 6 2" xfId="33707"/>
    <cellStyle name="Normal 8 2 7" xfId="17561"/>
    <cellStyle name="Normal 8 2 7 2" xfId="33708"/>
    <cellStyle name="Normal 8 2 8" xfId="17562"/>
    <cellStyle name="Normal 8 2 8 2" xfId="33709"/>
    <cellStyle name="Normal 8 2 9" xfId="33696"/>
    <cellStyle name="Normal 8 3" xfId="17563"/>
    <cellStyle name="Normal 8 3 2" xfId="17564"/>
    <cellStyle name="Normal 8 3 2 2" xfId="33711"/>
    <cellStyle name="Normal 8 3 3" xfId="17565"/>
    <cellStyle name="Normal 8 3 3 2" xfId="33712"/>
    <cellStyle name="Normal 8 3 4" xfId="17566"/>
    <cellStyle name="Normal 8 3 4 2" xfId="33713"/>
    <cellStyle name="Normal 8 3 5" xfId="17567"/>
    <cellStyle name="Normal 8 3 5 2" xfId="33714"/>
    <cellStyle name="Normal 8 3 6" xfId="17568"/>
    <cellStyle name="Normal 8 3 6 2" xfId="33715"/>
    <cellStyle name="Normal 8 3 7" xfId="17569"/>
    <cellStyle name="Normal 8 3 7 2" xfId="33716"/>
    <cellStyle name="Normal 8 3 8" xfId="33710"/>
    <cellStyle name="Normal 8 4" xfId="17570"/>
    <cellStyle name="Normal 8 4 2" xfId="33717"/>
    <cellStyle name="Normal 8 5" xfId="17571"/>
    <cellStyle name="Normal 8 5 2" xfId="33718"/>
    <cellStyle name="Normal 8 6" xfId="17572"/>
    <cellStyle name="Normal 8 6 2" xfId="33719"/>
    <cellStyle name="Normal 8 7" xfId="17573"/>
    <cellStyle name="Normal 8 7 2" xfId="33720"/>
    <cellStyle name="Normal 8 8" xfId="17574"/>
    <cellStyle name="Normal 8 8 2" xfId="33721"/>
    <cellStyle name="Normal 8 9" xfId="17575"/>
    <cellStyle name="Normal 8 9 2" xfId="33722"/>
    <cellStyle name="Normal 80 10" xfId="17576"/>
    <cellStyle name="Normal 80 10 2" xfId="33723"/>
    <cellStyle name="Normal 80 11" xfId="17577"/>
    <cellStyle name="Normal 80 11 2" xfId="33724"/>
    <cellStyle name="Normal 80 12" xfId="17578"/>
    <cellStyle name="Normal 80 12 2" xfId="33725"/>
    <cellStyle name="Normal 80 13" xfId="17579"/>
    <cellStyle name="Normal 80 13 2" xfId="33726"/>
    <cellStyle name="Normal 80 14" xfId="17580"/>
    <cellStyle name="Normal 80 14 2" xfId="33727"/>
    <cellStyle name="Normal 80 15" xfId="17581"/>
    <cellStyle name="Normal 80 15 2" xfId="33728"/>
    <cellStyle name="Normal 80 16" xfId="17582"/>
    <cellStyle name="Normal 80 16 2" xfId="33729"/>
    <cellStyle name="Normal 80 17" xfId="17583"/>
    <cellStyle name="Normal 80 17 2" xfId="33730"/>
    <cellStyle name="Normal 80 18" xfId="17584"/>
    <cellStyle name="Normal 80 18 2" xfId="33731"/>
    <cellStyle name="Normal 80 19" xfId="17585"/>
    <cellStyle name="Normal 80 19 2" xfId="33732"/>
    <cellStyle name="Normal 80 2" xfId="17586"/>
    <cellStyle name="Normal 80 2 2" xfId="33733"/>
    <cellStyle name="Normal 80 20" xfId="17587"/>
    <cellStyle name="Normal 80 20 2" xfId="33734"/>
    <cellStyle name="Normal 80 21" xfId="17588"/>
    <cellStyle name="Normal 80 21 2" xfId="33735"/>
    <cellStyle name="Normal 80 3" xfId="17589"/>
    <cellStyle name="Normal 80 3 2" xfId="33736"/>
    <cellStyle name="Normal 80 4" xfId="17590"/>
    <cellStyle name="Normal 80 4 2" xfId="33737"/>
    <cellStyle name="Normal 80 5" xfId="17591"/>
    <cellStyle name="Normal 80 5 2" xfId="33738"/>
    <cellStyle name="Normal 80 6" xfId="17592"/>
    <cellStyle name="Normal 80 6 2" xfId="33739"/>
    <cellStyle name="Normal 80 7" xfId="17593"/>
    <cellStyle name="Normal 80 7 2" xfId="33740"/>
    <cellStyle name="Normal 80 8" xfId="17594"/>
    <cellStyle name="Normal 80 8 2" xfId="33741"/>
    <cellStyle name="Normal 80 9" xfId="17595"/>
    <cellStyle name="Normal 80 9 2" xfId="33742"/>
    <cellStyle name="Normal 81 10" xfId="17596"/>
    <cellStyle name="Normal 81 10 2" xfId="33743"/>
    <cellStyle name="Normal 81 11" xfId="17597"/>
    <cellStyle name="Normal 81 11 2" xfId="33744"/>
    <cellStyle name="Normal 81 12" xfId="17598"/>
    <cellStyle name="Normal 81 12 2" xfId="33745"/>
    <cellStyle name="Normal 81 13" xfId="17599"/>
    <cellStyle name="Normal 81 13 2" xfId="33746"/>
    <cellStyle name="Normal 81 14" xfId="17600"/>
    <cellStyle name="Normal 81 14 2" xfId="33747"/>
    <cellStyle name="Normal 81 15" xfId="17601"/>
    <cellStyle name="Normal 81 15 2" xfId="33748"/>
    <cellStyle name="Normal 81 16" xfId="17602"/>
    <cellStyle name="Normal 81 16 2" xfId="33749"/>
    <cellStyle name="Normal 81 17" xfId="17603"/>
    <cellStyle name="Normal 81 17 2" xfId="33750"/>
    <cellStyle name="Normal 81 18" xfId="17604"/>
    <cellStyle name="Normal 81 18 2" xfId="33751"/>
    <cellStyle name="Normal 81 19" xfId="17605"/>
    <cellStyle name="Normal 81 19 2" xfId="33752"/>
    <cellStyle name="Normal 81 2" xfId="17606"/>
    <cellStyle name="Normal 81 2 2" xfId="33753"/>
    <cellStyle name="Normal 81 20" xfId="17607"/>
    <cellStyle name="Normal 81 20 2" xfId="33754"/>
    <cellStyle name="Normal 81 21" xfId="17608"/>
    <cellStyle name="Normal 81 21 2" xfId="33755"/>
    <cellStyle name="Normal 81 3" xfId="17609"/>
    <cellStyle name="Normal 81 3 2" xfId="33756"/>
    <cellStyle name="Normal 81 4" xfId="17610"/>
    <cellStyle name="Normal 81 4 2" xfId="33757"/>
    <cellStyle name="Normal 81 5" xfId="17611"/>
    <cellStyle name="Normal 81 5 2" xfId="33758"/>
    <cellStyle name="Normal 81 6" xfId="17612"/>
    <cellStyle name="Normal 81 6 2" xfId="33759"/>
    <cellStyle name="Normal 81 7" xfId="17613"/>
    <cellStyle name="Normal 81 7 2" xfId="33760"/>
    <cellStyle name="Normal 81 8" xfId="17614"/>
    <cellStyle name="Normal 81 8 2" xfId="33761"/>
    <cellStyle name="Normal 81 9" xfId="17615"/>
    <cellStyle name="Normal 81 9 2" xfId="33762"/>
    <cellStyle name="Normal 82 10" xfId="17616"/>
    <cellStyle name="Normal 82 10 2" xfId="33763"/>
    <cellStyle name="Normal 82 11" xfId="17617"/>
    <cellStyle name="Normal 82 11 2" xfId="33764"/>
    <cellStyle name="Normal 82 12" xfId="17618"/>
    <cellStyle name="Normal 82 12 2" xfId="33765"/>
    <cellStyle name="Normal 82 13" xfId="17619"/>
    <cellStyle name="Normal 82 13 2" xfId="33766"/>
    <cellStyle name="Normal 82 14" xfId="17620"/>
    <cellStyle name="Normal 82 14 2" xfId="33767"/>
    <cellStyle name="Normal 82 15" xfId="17621"/>
    <cellStyle name="Normal 82 15 2" xfId="33768"/>
    <cellStyle name="Normal 82 16" xfId="17622"/>
    <cellStyle name="Normal 82 16 2" xfId="33769"/>
    <cellStyle name="Normal 82 17" xfId="17623"/>
    <cellStyle name="Normal 82 17 2" xfId="33770"/>
    <cellStyle name="Normal 82 18" xfId="17624"/>
    <cellStyle name="Normal 82 18 2" xfId="33771"/>
    <cellStyle name="Normal 82 19" xfId="17625"/>
    <cellStyle name="Normal 82 19 2" xfId="33772"/>
    <cellStyle name="Normal 82 2" xfId="17626"/>
    <cellStyle name="Normal 82 2 2" xfId="33773"/>
    <cellStyle name="Normal 82 20" xfId="17627"/>
    <cellStyle name="Normal 82 20 2" xfId="33774"/>
    <cellStyle name="Normal 82 21" xfId="17628"/>
    <cellStyle name="Normal 82 21 2" xfId="33775"/>
    <cellStyle name="Normal 82 3" xfId="17629"/>
    <cellStyle name="Normal 82 3 2" xfId="33776"/>
    <cellStyle name="Normal 82 4" xfId="17630"/>
    <cellStyle name="Normal 82 4 2" xfId="33777"/>
    <cellStyle name="Normal 82 5" xfId="17631"/>
    <cellStyle name="Normal 82 5 2" xfId="33778"/>
    <cellStyle name="Normal 82 6" xfId="17632"/>
    <cellStyle name="Normal 82 6 2" xfId="33779"/>
    <cellStyle name="Normal 82 7" xfId="17633"/>
    <cellStyle name="Normal 82 7 2" xfId="33780"/>
    <cellStyle name="Normal 82 8" xfId="17634"/>
    <cellStyle name="Normal 82 8 2" xfId="33781"/>
    <cellStyle name="Normal 82 9" xfId="17635"/>
    <cellStyle name="Normal 82 9 2" xfId="33782"/>
    <cellStyle name="Normal 83 10" xfId="17636"/>
    <cellStyle name="Normal 83 10 2" xfId="33783"/>
    <cellStyle name="Normal 83 11" xfId="17637"/>
    <cellStyle name="Normal 83 11 2" xfId="33784"/>
    <cellStyle name="Normal 83 12" xfId="17638"/>
    <cellStyle name="Normal 83 12 2" xfId="33785"/>
    <cellStyle name="Normal 83 13" xfId="17639"/>
    <cellStyle name="Normal 83 13 2" xfId="33786"/>
    <cellStyle name="Normal 83 14" xfId="17640"/>
    <cellStyle name="Normal 83 14 2" xfId="33787"/>
    <cellStyle name="Normal 83 15" xfId="17641"/>
    <cellStyle name="Normal 83 15 2" xfId="33788"/>
    <cellStyle name="Normal 83 16" xfId="17642"/>
    <cellStyle name="Normal 83 16 2" xfId="33789"/>
    <cellStyle name="Normal 83 17" xfId="17643"/>
    <cellStyle name="Normal 83 17 2" xfId="33790"/>
    <cellStyle name="Normal 83 18" xfId="17644"/>
    <cellStyle name="Normal 83 18 2" xfId="33791"/>
    <cellStyle name="Normal 83 19" xfId="17645"/>
    <cellStyle name="Normal 83 19 2" xfId="33792"/>
    <cellStyle name="Normal 83 2" xfId="17646"/>
    <cellStyle name="Normal 83 2 2" xfId="33793"/>
    <cellStyle name="Normal 83 20" xfId="17647"/>
    <cellStyle name="Normal 83 20 2" xfId="33794"/>
    <cellStyle name="Normal 83 21" xfId="17648"/>
    <cellStyle name="Normal 83 21 2" xfId="33795"/>
    <cellStyle name="Normal 83 3" xfId="17649"/>
    <cellStyle name="Normal 83 3 2" xfId="33796"/>
    <cellStyle name="Normal 83 4" xfId="17650"/>
    <cellStyle name="Normal 83 4 2" xfId="33797"/>
    <cellStyle name="Normal 83 5" xfId="17651"/>
    <cellStyle name="Normal 83 5 2" xfId="33798"/>
    <cellStyle name="Normal 83 6" xfId="17652"/>
    <cellStyle name="Normal 83 6 2" xfId="33799"/>
    <cellStyle name="Normal 83 7" xfId="17653"/>
    <cellStyle name="Normal 83 7 2" xfId="33800"/>
    <cellStyle name="Normal 83 8" xfId="17654"/>
    <cellStyle name="Normal 83 8 2" xfId="33801"/>
    <cellStyle name="Normal 83 9" xfId="17655"/>
    <cellStyle name="Normal 83 9 2" xfId="33802"/>
    <cellStyle name="Normal 84 10" xfId="17656"/>
    <cellStyle name="Normal 84 10 2" xfId="33803"/>
    <cellStyle name="Normal 84 11" xfId="17657"/>
    <cellStyle name="Normal 84 11 2" xfId="33804"/>
    <cellStyle name="Normal 84 12" xfId="17658"/>
    <cellStyle name="Normal 84 12 2" xfId="33805"/>
    <cellStyle name="Normal 84 13" xfId="17659"/>
    <cellStyle name="Normal 84 13 2" xfId="33806"/>
    <cellStyle name="Normal 84 14" xfId="17660"/>
    <cellStyle name="Normal 84 14 2" xfId="33807"/>
    <cellStyle name="Normal 84 15" xfId="17661"/>
    <cellStyle name="Normal 84 15 2" xfId="33808"/>
    <cellStyle name="Normal 84 16" xfId="17662"/>
    <cellStyle name="Normal 84 16 2" xfId="33809"/>
    <cellStyle name="Normal 84 17" xfId="17663"/>
    <cellStyle name="Normal 84 17 2" xfId="33810"/>
    <cellStyle name="Normal 84 18" xfId="17664"/>
    <cellStyle name="Normal 84 18 2" xfId="33811"/>
    <cellStyle name="Normal 84 19" xfId="17665"/>
    <cellStyle name="Normal 84 19 2" xfId="33812"/>
    <cellStyle name="Normal 84 2" xfId="17666"/>
    <cellStyle name="Normal 84 2 2" xfId="33813"/>
    <cellStyle name="Normal 84 20" xfId="17667"/>
    <cellStyle name="Normal 84 20 2" xfId="33814"/>
    <cellStyle name="Normal 84 21" xfId="17668"/>
    <cellStyle name="Normal 84 21 2" xfId="33815"/>
    <cellStyle name="Normal 84 3" xfId="17669"/>
    <cellStyle name="Normal 84 3 2" xfId="33816"/>
    <cellStyle name="Normal 84 4" xfId="17670"/>
    <cellStyle name="Normal 84 4 2" xfId="33817"/>
    <cellStyle name="Normal 84 5" xfId="17671"/>
    <cellStyle name="Normal 84 5 2" xfId="33818"/>
    <cellStyle name="Normal 84 6" xfId="17672"/>
    <cellStyle name="Normal 84 6 2" xfId="33819"/>
    <cellStyle name="Normal 84 7" xfId="17673"/>
    <cellStyle name="Normal 84 7 2" xfId="33820"/>
    <cellStyle name="Normal 84 8" xfId="17674"/>
    <cellStyle name="Normal 84 8 2" xfId="33821"/>
    <cellStyle name="Normal 84 9" xfId="17675"/>
    <cellStyle name="Normal 84 9 2" xfId="33822"/>
    <cellStyle name="Normal 85 10" xfId="17676"/>
    <cellStyle name="Normal 85 10 2" xfId="33823"/>
    <cellStyle name="Normal 85 11" xfId="17677"/>
    <cellStyle name="Normal 85 11 2" xfId="33824"/>
    <cellStyle name="Normal 85 12" xfId="17678"/>
    <cellStyle name="Normal 85 12 2" xfId="33825"/>
    <cellStyle name="Normal 85 13" xfId="17679"/>
    <cellStyle name="Normal 85 13 2" xfId="33826"/>
    <cellStyle name="Normal 85 14" xfId="17680"/>
    <cellStyle name="Normal 85 14 2" xfId="33827"/>
    <cellStyle name="Normal 85 15" xfId="17681"/>
    <cellStyle name="Normal 85 15 2" xfId="33828"/>
    <cellStyle name="Normal 85 16" xfId="17682"/>
    <cellStyle name="Normal 85 16 2" xfId="33829"/>
    <cellStyle name="Normal 85 17" xfId="17683"/>
    <cellStyle name="Normal 85 17 2" xfId="33830"/>
    <cellStyle name="Normal 85 18" xfId="17684"/>
    <cellStyle name="Normal 85 18 2" xfId="33831"/>
    <cellStyle name="Normal 85 19" xfId="17685"/>
    <cellStyle name="Normal 85 19 2" xfId="33832"/>
    <cellStyle name="Normal 85 2" xfId="17686"/>
    <cellStyle name="Normal 85 2 2" xfId="33833"/>
    <cellStyle name="Normal 85 20" xfId="17687"/>
    <cellStyle name="Normal 85 20 2" xfId="33834"/>
    <cellStyle name="Normal 85 21" xfId="17688"/>
    <cellStyle name="Normal 85 21 2" xfId="33835"/>
    <cellStyle name="Normal 85 3" xfId="17689"/>
    <cellStyle name="Normal 85 3 2" xfId="33836"/>
    <cellStyle name="Normal 85 4" xfId="17690"/>
    <cellStyle name="Normal 85 4 2" xfId="33837"/>
    <cellStyle name="Normal 85 5" xfId="17691"/>
    <cellStyle name="Normal 85 5 2" xfId="33838"/>
    <cellStyle name="Normal 85 6" xfId="17692"/>
    <cellStyle name="Normal 85 6 2" xfId="33839"/>
    <cellStyle name="Normal 85 7" xfId="17693"/>
    <cellStyle name="Normal 85 7 2" xfId="33840"/>
    <cellStyle name="Normal 85 8" xfId="17694"/>
    <cellStyle name="Normal 85 8 2" xfId="33841"/>
    <cellStyle name="Normal 85 9" xfId="17695"/>
    <cellStyle name="Normal 85 9 2" xfId="33842"/>
    <cellStyle name="Normal 86 10" xfId="17696"/>
    <cellStyle name="Normal 86 10 2" xfId="33843"/>
    <cellStyle name="Normal 86 11" xfId="17697"/>
    <cellStyle name="Normal 86 11 2" xfId="33844"/>
    <cellStyle name="Normal 86 12" xfId="17698"/>
    <cellStyle name="Normal 86 12 2" xfId="33845"/>
    <cellStyle name="Normal 86 13" xfId="17699"/>
    <cellStyle name="Normal 86 13 2" xfId="33846"/>
    <cellStyle name="Normal 86 14" xfId="17700"/>
    <cellStyle name="Normal 86 14 2" xfId="33847"/>
    <cellStyle name="Normal 86 15" xfId="17701"/>
    <cellStyle name="Normal 86 15 2" xfId="33848"/>
    <cellStyle name="Normal 86 16" xfId="17702"/>
    <cellStyle name="Normal 86 16 2" xfId="33849"/>
    <cellStyle name="Normal 86 17" xfId="17703"/>
    <cellStyle name="Normal 86 17 2" xfId="33850"/>
    <cellStyle name="Normal 86 18" xfId="17704"/>
    <cellStyle name="Normal 86 18 2" xfId="33851"/>
    <cellStyle name="Normal 86 19" xfId="17705"/>
    <cellStyle name="Normal 86 19 2" xfId="33852"/>
    <cellStyle name="Normal 86 2" xfId="17706"/>
    <cellStyle name="Normal 86 2 2" xfId="33853"/>
    <cellStyle name="Normal 86 20" xfId="17707"/>
    <cellStyle name="Normal 86 20 2" xfId="33854"/>
    <cellStyle name="Normal 86 21" xfId="17708"/>
    <cellStyle name="Normal 86 21 2" xfId="33855"/>
    <cellStyle name="Normal 86 3" xfId="17709"/>
    <cellStyle name="Normal 86 3 2" xfId="33856"/>
    <cellStyle name="Normal 86 4" xfId="17710"/>
    <cellStyle name="Normal 86 4 2" xfId="33857"/>
    <cellStyle name="Normal 86 5" xfId="17711"/>
    <cellStyle name="Normal 86 5 2" xfId="33858"/>
    <cellStyle name="Normal 86 6" xfId="17712"/>
    <cellStyle name="Normal 86 6 2" xfId="33859"/>
    <cellStyle name="Normal 86 7" xfId="17713"/>
    <cellStyle name="Normal 86 7 2" xfId="33860"/>
    <cellStyle name="Normal 86 8" xfId="17714"/>
    <cellStyle name="Normal 86 8 2" xfId="33861"/>
    <cellStyle name="Normal 86 9" xfId="17715"/>
    <cellStyle name="Normal 86 9 2" xfId="33862"/>
    <cellStyle name="Normal 9" xfId="17716"/>
    <cellStyle name="Normal 9 2" xfId="17717"/>
    <cellStyle name="Normal 9 2 2" xfId="33864"/>
    <cellStyle name="Normal 9 3" xfId="17718"/>
    <cellStyle name="Normal 9 3 2" xfId="33865"/>
    <cellStyle name="Normal 9 4" xfId="33863"/>
    <cellStyle name="Normal_maturity calcs v2 - not cleaned up for auditors" xfId="4"/>
    <cellStyle name="Note 10" xfId="17719"/>
    <cellStyle name="Note 10 2" xfId="33866"/>
    <cellStyle name="Note 11" xfId="17720"/>
    <cellStyle name="Note 11 2" xfId="33867"/>
    <cellStyle name="Note 12" xfId="17721"/>
    <cellStyle name="Note 12 2" xfId="33868"/>
    <cellStyle name="Note 13" xfId="17722"/>
    <cellStyle name="Note 13 2" xfId="33869"/>
    <cellStyle name="Note 14" xfId="17723"/>
    <cellStyle name="Note 14 2" xfId="33870"/>
    <cellStyle name="Note 15" xfId="17724"/>
    <cellStyle name="Note 15 2" xfId="33871"/>
    <cellStyle name="Note 16" xfId="17725"/>
    <cellStyle name="Note 16 2" xfId="33872"/>
    <cellStyle name="Note 17" xfId="17726"/>
    <cellStyle name="Note 17 2" xfId="33873"/>
    <cellStyle name="Note 2" xfId="47"/>
    <cellStyle name="Note 2 10" xfId="4657"/>
    <cellStyle name="Note 2 10 2" xfId="17728"/>
    <cellStyle name="Note 2 10 2 2" xfId="33875"/>
    <cellStyle name="Note 2 11" xfId="17729"/>
    <cellStyle name="Note 2 11 2" xfId="33876"/>
    <cellStyle name="Note 2 12" xfId="17730"/>
    <cellStyle name="Note 2 12 2" xfId="33877"/>
    <cellStyle name="Note 2 13" xfId="17731"/>
    <cellStyle name="Note 2 13 2" xfId="33878"/>
    <cellStyle name="Note 2 14" xfId="17727"/>
    <cellStyle name="Note 2 14 2" xfId="33874"/>
    <cellStyle name="Note 2 2" xfId="145"/>
    <cellStyle name="Note 2 2 2" xfId="17733"/>
    <cellStyle name="Note 2 2 2 2" xfId="33880"/>
    <cellStyle name="Note 2 2 3" xfId="17734"/>
    <cellStyle name="Note 2 2 3 2" xfId="33881"/>
    <cellStyle name="Note 2 2 4" xfId="17735"/>
    <cellStyle name="Note 2 2 4 2" xfId="33882"/>
    <cellStyle name="Note 2 2 5" xfId="17736"/>
    <cellStyle name="Note 2 2 5 2" xfId="33883"/>
    <cellStyle name="Note 2 2 6" xfId="17737"/>
    <cellStyle name="Note 2 2 6 2" xfId="33884"/>
    <cellStyle name="Note 2 2 7" xfId="17732"/>
    <cellStyle name="Note 2 2 7 2" xfId="33879"/>
    <cellStyle name="Note 2 3" xfId="354"/>
    <cellStyle name="Note 2 3 2" xfId="17738"/>
    <cellStyle name="Note 2 3 2 2" xfId="33885"/>
    <cellStyle name="Note 2 4" xfId="408"/>
    <cellStyle name="Note 2 4 2" xfId="17739"/>
    <cellStyle name="Note 2 4 2 2" xfId="33886"/>
    <cellStyle name="Note 2 5" xfId="480"/>
    <cellStyle name="Note 2 5 2" xfId="17740"/>
    <cellStyle name="Note 2 5 2 2" xfId="33887"/>
    <cellStyle name="Note 2 6" xfId="405"/>
    <cellStyle name="Note 2 6 2" xfId="17741"/>
    <cellStyle name="Note 2 6 2 2" xfId="33888"/>
    <cellStyle name="Note 2 7" xfId="457"/>
    <cellStyle name="Note 2 7 2" xfId="17742"/>
    <cellStyle name="Note 2 7 2 2" xfId="33889"/>
    <cellStyle name="Note 2 8" xfId="1077"/>
    <cellStyle name="Note 2 8 2" xfId="17743"/>
    <cellStyle name="Note 2 8 2 2" xfId="33890"/>
    <cellStyle name="Note 2 9" xfId="3312"/>
    <cellStyle name="Note 2 9 2" xfId="17744"/>
    <cellStyle name="Note 2 9 2 2" xfId="33891"/>
    <cellStyle name="Note 3" xfId="92"/>
    <cellStyle name="Note 3 10" xfId="4658"/>
    <cellStyle name="Note 3 11" xfId="17745"/>
    <cellStyle name="Note 3 11 2" xfId="33892"/>
    <cellStyle name="Note 3 2" xfId="146"/>
    <cellStyle name="Note 3 2 2" xfId="17746"/>
    <cellStyle name="Note 3 2 2 2" xfId="33893"/>
    <cellStyle name="Note 3 3" xfId="380"/>
    <cellStyle name="Note 3 3 2" xfId="17747"/>
    <cellStyle name="Note 3 3 2 2" xfId="33894"/>
    <cellStyle name="Note 3 4" xfId="449"/>
    <cellStyle name="Note 3 4 2" xfId="17748"/>
    <cellStyle name="Note 3 4 2 2" xfId="33895"/>
    <cellStyle name="Note 3 5" xfId="384"/>
    <cellStyle name="Note 3 5 2" xfId="17749"/>
    <cellStyle name="Note 3 5 2 2" xfId="33896"/>
    <cellStyle name="Note 3 6" xfId="348"/>
    <cellStyle name="Note 3 6 2" xfId="17750"/>
    <cellStyle name="Note 3 6 2 2" xfId="33897"/>
    <cellStyle name="Note 3 7" xfId="335"/>
    <cellStyle name="Note 3 7 2" xfId="17751"/>
    <cellStyle name="Note 3 7 2 2" xfId="33898"/>
    <cellStyle name="Note 3 8" xfId="1078"/>
    <cellStyle name="Note 3 8 2" xfId="17752"/>
    <cellStyle name="Note 3 8 2 2" xfId="33899"/>
    <cellStyle name="Note 3 9" xfId="3320"/>
    <cellStyle name="Note 4" xfId="136"/>
    <cellStyle name="Note 4 10" xfId="4659"/>
    <cellStyle name="Note 4 11" xfId="17753"/>
    <cellStyle name="Note 4 11 2" xfId="33900"/>
    <cellStyle name="Note 4 2" xfId="147"/>
    <cellStyle name="Note 4 2 2" xfId="17754"/>
    <cellStyle name="Note 4 2 2 2" xfId="33901"/>
    <cellStyle name="Note 4 3" xfId="409"/>
    <cellStyle name="Note 4 3 2" xfId="17755"/>
    <cellStyle name="Note 4 3 2 2" xfId="33902"/>
    <cellStyle name="Note 4 4" xfId="398"/>
    <cellStyle name="Note 4 4 2" xfId="17756"/>
    <cellStyle name="Note 4 4 2 2" xfId="33903"/>
    <cellStyle name="Note 4 5" xfId="400"/>
    <cellStyle name="Note 4 5 2" xfId="17757"/>
    <cellStyle name="Note 4 5 2 2" xfId="33904"/>
    <cellStyle name="Note 4 6" xfId="450"/>
    <cellStyle name="Note 4 6 2" xfId="17758"/>
    <cellStyle name="Note 4 6 2 2" xfId="33905"/>
    <cellStyle name="Note 4 7" xfId="399"/>
    <cellStyle name="Note 4 7 2" xfId="17759"/>
    <cellStyle name="Note 4 7 2 2" xfId="33906"/>
    <cellStyle name="Note 4 8" xfId="1079"/>
    <cellStyle name="Note 4 8 2" xfId="17760"/>
    <cellStyle name="Note 4 8 2 2" xfId="33907"/>
    <cellStyle name="Note 4 9" xfId="3328"/>
    <cellStyle name="Note 5" xfId="229"/>
    <cellStyle name="Note 5 10" xfId="849"/>
    <cellStyle name="Note 5 10 10" xfId="17763"/>
    <cellStyle name="Note 5 10 10 2" xfId="33910"/>
    <cellStyle name="Note 5 10 11" xfId="17762"/>
    <cellStyle name="Note 5 10 11 2" xfId="33909"/>
    <cellStyle name="Note 5 10 12" xfId="20315"/>
    <cellStyle name="Note 5 10 12 2" xfId="36365"/>
    <cellStyle name="Note 5 10 13" xfId="21811"/>
    <cellStyle name="Note 5 10 2" xfId="1770"/>
    <cellStyle name="Note 5 10 2 10" xfId="17764"/>
    <cellStyle name="Note 5 10 2 10 2" xfId="33911"/>
    <cellStyle name="Note 5 10 2 11" xfId="21063"/>
    <cellStyle name="Note 5 10 2 12" xfId="22701"/>
    <cellStyle name="Note 5 10 2 2" xfId="3338"/>
    <cellStyle name="Note 5 10 2 2 2" xfId="17766"/>
    <cellStyle name="Note 5 10 2 2 2 2" xfId="33913"/>
    <cellStyle name="Note 5 10 2 2 3" xfId="17765"/>
    <cellStyle name="Note 5 10 2 2 3 2" xfId="33912"/>
    <cellStyle name="Note 5 10 2 2 4" xfId="24259"/>
    <cellStyle name="Note 5 10 2 3" xfId="4662"/>
    <cellStyle name="Note 5 10 2 3 2" xfId="17768"/>
    <cellStyle name="Note 5 10 2 3 2 2" xfId="33915"/>
    <cellStyle name="Note 5 10 2 3 3" xfId="17767"/>
    <cellStyle name="Note 5 10 2 3 3 2" xfId="33914"/>
    <cellStyle name="Note 5 10 2 3 4" xfId="25557"/>
    <cellStyle name="Note 5 10 2 4" xfId="17769"/>
    <cellStyle name="Note 5 10 2 4 2" xfId="33916"/>
    <cellStyle name="Note 5 10 2 5" xfId="17770"/>
    <cellStyle name="Note 5 10 2 5 2" xfId="33917"/>
    <cellStyle name="Note 5 10 2 6" xfId="17771"/>
    <cellStyle name="Note 5 10 2 6 2" xfId="33918"/>
    <cellStyle name="Note 5 10 2 7" xfId="17772"/>
    <cellStyle name="Note 5 10 2 7 2" xfId="33919"/>
    <cellStyle name="Note 5 10 2 8" xfId="17773"/>
    <cellStyle name="Note 5 10 2 8 2" xfId="33920"/>
    <cellStyle name="Note 5 10 2 9" xfId="17774"/>
    <cellStyle name="Note 5 10 2 9 2" xfId="33921"/>
    <cellStyle name="Note 5 10 3" xfId="3337"/>
    <cellStyle name="Note 5 10 3 2" xfId="17776"/>
    <cellStyle name="Note 5 10 3 2 2" xfId="33923"/>
    <cellStyle name="Note 5 10 3 3" xfId="17775"/>
    <cellStyle name="Note 5 10 3 3 2" xfId="33922"/>
    <cellStyle name="Note 5 10 3 4" xfId="24258"/>
    <cellStyle name="Note 5 10 4" xfId="4661"/>
    <cellStyle name="Note 5 10 4 2" xfId="17778"/>
    <cellStyle name="Note 5 10 4 2 2" xfId="33925"/>
    <cellStyle name="Note 5 10 4 3" xfId="17777"/>
    <cellStyle name="Note 5 10 4 3 2" xfId="33924"/>
    <cellStyle name="Note 5 10 4 4" xfId="25556"/>
    <cellStyle name="Note 5 10 5" xfId="17779"/>
    <cellStyle name="Note 5 10 5 2" xfId="33926"/>
    <cellStyle name="Note 5 10 6" xfId="17780"/>
    <cellStyle name="Note 5 10 6 2" xfId="33927"/>
    <cellStyle name="Note 5 10 7" xfId="17781"/>
    <cellStyle name="Note 5 10 7 2" xfId="33928"/>
    <cellStyle name="Note 5 10 8" xfId="17782"/>
    <cellStyle name="Note 5 10 8 2" xfId="33929"/>
    <cellStyle name="Note 5 10 9" xfId="17783"/>
    <cellStyle name="Note 5 10 9 2" xfId="33930"/>
    <cellStyle name="Note 5 11" xfId="964"/>
    <cellStyle name="Note 5 11 10" xfId="17784"/>
    <cellStyle name="Note 5 11 10 2" xfId="33931"/>
    <cellStyle name="Note 5 11 11" xfId="20427"/>
    <cellStyle name="Note 5 11 11 2" xfId="36477"/>
    <cellStyle name="Note 5 11 12" xfId="21923"/>
    <cellStyle name="Note 5 11 2" xfId="1771"/>
    <cellStyle name="Note 5 11 2 2" xfId="3340"/>
    <cellStyle name="Note 5 11 2 2 2" xfId="17786"/>
    <cellStyle name="Note 5 11 2 2 2 2" xfId="33933"/>
    <cellStyle name="Note 5 11 2 2 3" xfId="24261"/>
    <cellStyle name="Note 5 11 2 3" xfId="4664"/>
    <cellStyle name="Note 5 11 2 3 2" xfId="25559"/>
    <cellStyle name="Note 5 11 2 4" xfId="17785"/>
    <cellStyle name="Note 5 11 2 4 2" xfId="33932"/>
    <cellStyle name="Note 5 11 2 5" xfId="21175"/>
    <cellStyle name="Note 5 11 2 6" xfId="22702"/>
    <cellStyle name="Note 5 11 3" xfId="3339"/>
    <cellStyle name="Note 5 11 3 2" xfId="17788"/>
    <cellStyle name="Note 5 11 3 2 2" xfId="33935"/>
    <cellStyle name="Note 5 11 3 3" xfId="17787"/>
    <cellStyle name="Note 5 11 3 3 2" xfId="33934"/>
    <cellStyle name="Note 5 11 3 4" xfId="24260"/>
    <cellStyle name="Note 5 11 4" xfId="4663"/>
    <cellStyle name="Note 5 11 4 2" xfId="17789"/>
    <cellStyle name="Note 5 11 4 2 2" xfId="33936"/>
    <cellStyle name="Note 5 11 4 3" xfId="25558"/>
    <cellStyle name="Note 5 11 5" xfId="17790"/>
    <cellStyle name="Note 5 11 5 2" xfId="33937"/>
    <cellStyle name="Note 5 11 6" xfId="17791"/>
    <cellStyle name="Note 5 11 6 2" xfId="33938"/>
    <cellStyle name="Note 5 11 7" xfId="17792"/>
    <cellStyle name="Note 5 11 7 2" xfId="33939"/>
    <cellStyle name="Note 5 11 8" xfId="17793"/>
    <cellStyle name="Note 5 11 8 2" xfId="33940"/>
    <cellStyle name="Note 5 11 9" xfId="17794"/>
    <cellStyle name="Note 5 11 9 2" xfId="33941"/>
    <cellStyle name="Note 5 12" xfId="1080"/>
    <cellStyle name="Note 5 12 10" xfId="17795"/>
    <cellStyle name="Note 5 12 10 2" xfId="33942"/>
    <cellStyle name="Note 5 12 11" xfId="20537"/>
    <cellStyle name="Note 5 12 11 2" xfId="36587"/>
    <cellStyle name="Note 5 12 12" xfId="22033"/>
    <cellStyle name="Note 5 12 2" xfId="1772"/>
    <cellStyle name="Note 5 12 2 2" xfId="3342"/>
    <cellStyle name="Note 5 12 2 2 2" xfId="17797"/>
    <cellStyle name="Note 5 12 2 2 2 2" xfId="33944"/>
    <cellStyle name="Note 5 12 2 2 3" xfId="24263"/>
    <cellStyle name="Note 5 12 2 3" xfId="4666"/>
    <cellStyle name="Note 5 12 2 3 2" xfId="25561"/>
    <cellStyle name="Note 5 12 2 4" xfId="17796"/>
    <cellStyle name="Note 5 12 2 4 2" xfId="33943"/>
    <cellStyle name="Note 5 12 2 5" xfId="21285"/>
    <cellStyle name="Note 5 12 2 6" xfId="22703"/>
    <cellStyle name="Note 5 12 3" xfId="3341"/>
    <cellStyle name="Note 5 12 3 2" xfId="17799"/>
    <cellStyle name="Note 5 12 3 2 2" xfId="33946"/>
    <cellStyle name="Note 5 12 3 3" xfId="17798"/>
    <cellStyle name="Note 5 12 3 3 2" xfId="33945"/>
    <cellStyle name="Note 5 12 3 4" xfId="24262"/>
    <cellStyle name="Note 5 12 4" xfId="4665"/>
    <cellStyle name="Note 5 12 4 2" xfId="17800"/>
    <cellStyle name="Note 5 12 4 2 2" xfId="33947"/>
    <cellStyle name="Note 5 12 4 3" xfId="25560"/>
    <cellStyle name="Note 5 12 5" xfId="17801"/>
    <cellStyle name="Note 5 12 5 2" xfId="33948"/>
    <cellStyle name="Note 5 12 6" xfId="17802"/>
    <cellStyle name="Note 5 12 6 2" xfId="33949"/>
    <cellStyle name="Note 5 12 7" xfId="17803"/>
    <cellStyle name="Note 5 12 7 2" xfId="33950"/>
    <cellStyle name="Note 5 12 8" xfId="17804"/>
    <cellStyle name="Note 5 12 8 2" xfId="33951"/>
    <cellStyle name="Note 5 12 9" xfId="17805"/>
    <cellStyle name="Note 5 12 9 2" xfId="33952"/>
    <cellStyle name="Note 5 13" xfId="1773"/>
    <cellStyle name="Note 5 13 10" xfId="17806"/>
    <cellStyle name="Note 5 13 10 2" xfId="33953"/>
    <cellStyle name="Note 5 13 11" xfId="20585"/>
    <cellStyle name="Note 5 13 12" xfId="22704"/>
    <cellStyle name="Note 5 13 2" xfId="3343"/>
    <cellStyle name="Note 5 13 2 2" xfId="17808"/>
    <cellStyle name="Note 5 13 2 2 2" xfId="33955"/>
    <cellStyle name="Note 5 13 2 3" xfId="17807"/>
    <cellStyle name="Note 5 13 2 3 2" xfId="33954"/>
    <cellStyle name="Note 5 13 2 4" xfId="24264"/>
    <cellStyle name="Note 5 13 3" xfId="4667"/>
    <cellStyle name="Note 5 13 3 2" xfId="17810"/>
    <cellStyle name="Note 5 13 3 2 2" xfId="33957"/>
    <cellStyle name="Note 5 13 3 3" xfId="17809"/>
    <cellStyle name="Note 5 13 3 3 2" xfId="33956"/>
    <cellStyle name="Note 5 13 3 4" xfId="25562"/>
    <cellStyle name="Note 5 13 4" xfId="17811"/>
    <cellStyle name="Note 5 13 4 2" xfId="33958"/>
    <cellStyle name="Note 5 13 5" xfId="17812"/>
    <cellStyle name="Note 5 13 5 2" xfId="33959"/>
    <cellStyle name="Note 5 13 6" xfId="17813"/>
    <cellStyle name="Note 5 13 6 2" xfId="33960"/>
    <cellStyle name="Note 5 13 7" xfId="17814"/>
    <cellStyle name="Note 5 13 7 2" xfId="33961"/>
    <cellStyle name="Note 5 13 8" xfId="17815"/>
    <cellStyle name="Note 5 13 8 2" xfId="33962"/>
    <cellStyle name="Note 5 13 9" xfId="17816"/>
    <cellStyle name="Note 5 13 9 2" xfId="33963"/>
    <cellStyle name="Note 5 14" xfId="3336"/>
    <cellStyle name="Note 5 14 2" xfId="17818"/>
    <cellStyle name="Note 5 14 2 2" xfId="33965"/>
    <cellStyle name="Note 5 14 3" xfId="17817"/>
    <cellStyle name="Note 5 14 3 2" xfId="33964"/>
    <cellStyle name="Note 5 14 4" xfId="24257"/>
    <cellStyle name="Note 5 15" xfId="4660"/>
    <cellStyle name="Note 5 15 2" xfId="17820"/>
    <cellStyle name="Note 5 15 2 2" xfId="33967"/>
    <cellStyle name="Note 5 15 3" xfId="17819"/>
    <cellStyle name="Note 5 15 3 2" xfId="33966"/>
    <cellStyle name="Note 5 15 4" xfId="25555"/>
    <cellStyle name="Note 5 16" xfId="17821"/>
    <cellStyle name="Note 5 16 2" xfId="33968"/>
    <cellStyle name="Note 5 17" xfId="17822"/>
    <cellStyle name="Note 5 17 2" xfId="33969"/>
    <cellStyle name="Note 5 18" xfId="17823"/>
    <cellStyle name="Note 5 18 2" xfId="33970"/>
    <cellStyle name="Note 5 19" xfId="17824"/>
    <cellStyle name="Note 5 19 2" xfId="33971"/>
    <cellStyle name="Note 5 2" xfId="234"/>
    <cellStyle name="Note 5 2 10" xfId="969"/>
    <cellStyle name="Note 5 2 10 10" xfId="17826"/>
    <cellStyle name="Note 5 2 10 10 2" xfId="33973"/>
    <cellStyle name="Note 5 2 10 11" xfId="20432"/>
    <cellStyle name="Note 5 2 10 11 2" xfId="36482"/>
    <cellStyle name="Note 5 2 10 12" xfId="21928"/>
    <cellStyle name="Note 5 2 10 2" xfId="1774"/>
    <cellStyle name="Note 5 2 10 2 2" xfId="3346"/>
    <cellStyle name="Note 5 2 10 2 2 2" xfId="17828"/>
    <cellStyle name="Note 5 2 10 2 2 2 2" xfId="33975"/>
    <cellStyle name="Note 5 2 10 2 2 3" xfId="24267"/>
    <cellStyle name="Note 5 2 10 2 3" xfId="4670"/>
    <cellStyle name="Note 5 2 10 2 3 2" xfId="25565"/>
    <cellStyle name="Note 5 2 10 2 4" xfId="17827"/>
    <cellStyle name="Note 5 2 10 2 4 2" xfId="33974"/>
    <cellStyle name="Note 5 2 10 2 5" xfId="21180"/>
    <cellStyle name="Note 5 2 10 2 6" xfId="22705"/>
    <cellStyle name="Note 5 2 10 3" xfId="3345"/>
    <cellStyle name="Note 5 2 10 3 2" xfId="17830"/>
    <cellStyle name="Note 5 2 10 3 2 2" xfId="33977"/>
    <cellStyle name="Note 5 2 10 3 3" xfId="17829"/>
    <cellStyle name="Note 5 2 10 3 3 2" xfId="33976"/>
    <cellStyle name="Note 5 2 10 3 4" xfId="24266"/>
    <cellStyle name="Note 5 2 10 4" xfId="4669"/>
    <cellStyle name="Note 5 2 10 4 2" xfId="17831"/>
    <cellStyle name="Note 5 2 10 4 2 2" xfId="33978"/>
    <cellStyle name="Note 5 2 10 4 3" xfId="25564"/>
    <cellStyle name="Note 5 2 10 5" xfId="17832"/>
    <cellStyle name="Note 5 2 10 5 2" xfId="33979"/>
    <cellStyle name="Note 5 2 10 6" xfId="17833"/>
    <cellStyle name="Note 5 2 10 6 2" xfId="33980"/>
    <cellStyle name="Note 5 2 10 7" xfId="17834"/>
    <cellStyle name="Note 5 2 10 7 2" xfId="33981"/>
    <cellStyle name="Note 5 2 10 8" xfId="17835"/>
    <cellStyle name="Note 5 2 10 8 2" xfId="33982"/>
    <cellStyle name="Note 5 2 10 9" xfId="17836"/>
    <cellStyle name="Note 5 2 10 9 2" xfId="33983"/>
    <cellStyle name="Note 5 2 11" xfId="1081"/>
    <cellStyle name="Note 5 2 11 10" xfId="17837"/>
    <cellStyle name="Note 5 2 11 10 2" xfId="33984"/>
    <cellStyle name="Note 5 2 11 11" xfId="20538"/>
    <cellStyle name="Note 5 2 11 11 2" xfId="36588"/>
    <cellStyle name="Note 5 2 11 12" xfId="22034"/>
    <cellStyle name="Note 5 2 11 2" xfId="1775"/>
    <cellStyle name="Note 5 2 11 2 2" xfId="3348"/>
    <cellStyle name="Note 5 2 11 2 2 2" xfId="17839"/>
    <cellStyle name="Note 5 2 11 2 2 2 2" xfId="33986"/>
    <cellStyle name="Note 5 2 11 2 2 3" xfId="24269"/>
    <cellStyle name="Note 5 2 11 2 3" xfId="4672"/>
    <cellStyle name="Note 5 2 11 2 3 2" xfId="25567"/>
    <cellStyle name="Note 5 2 11 2 4" xfId="17838"/>
    <cellStyle name="Note 5 2 11 2 4 2" xfId="33985"/>
    <cellStyle name="Note 5 2 11 2 5" xfId="21286"/>
    <cellStyle name="Note 5 2 11 2 6" xfId="22706"/>
    <cellStyle name="Note 5 2 11 3" xfId="3347"/>
    <cellStyle name="Note 5 2 11 3 2" xfId="17841"/>
    <cellStyle name="Note 5 2 11 3 2 2" xfId="33988"/>
    <cellStyle name="Note 5 2 11 3 3" xfId="17840"/>
    <cellStyle name="Note 5 2 11 3 3 2" xfId="33987"/>
    <cellStyle name="Note 5 2 11 3 4" xfId="24268"/>
    <cellStyle name="Note 5 2 11 4" xfId="4671"/>
    <cellStyle name="Note 5 2 11 4 2" xfId="17842"/>
    <cellStyle name="Note 5 2 11 4 2 2" xfId="33989"/>
    <cellStyle name="Note 5 2 11 4 3" xfId="25566"/>
    <cellStyle name="Note 5 2 11 5" xfId="17843"/>
    <cellStyle name="Note 5 2 11 5 2" xfId="33990"/>
    <cellStyle name="Note 5 2 11 6" xfId="17844"/>
    <cellStyle name="Note 5 2 11 6 2" xfId="33991"/>
    <cellStyle name="Note 5 2 11 7" xfId="17845"/>
    <cellStyle name="Note 5 2 11 7 2" xfId="33992"/>
    <cellStyle name="Note 5 2 11 8" xfId="17846"/>
    <cellStyle name="Note 5 2 11 8 2" xfId="33993"/>
    <cellStyle name="Note 5 2 11 9" xfId="17847"/>
    <cellStyle name="Note 5 2 11 9 2" xfId="33994"/>
    <cellStyle name="Note 5 2 12" xfId="1776"/>
    <cellStyle name="Note 5 2 12 10" xfId="17848"/>
    <cellStyle name="Note 5 2 12 10 2" xfId="33995"/>
    <cellStyle name="Note 5 2 12 11" xfId="20588"/>
    <cellStyle name="Note 5 2 12 12" xfId="22707"/>
    <cellStyle name="Note 5 2 12 2" xfId="3349"/>
    <cellStyle name="Note 5 2 12 2 2" xfId="17850"/>
    <cellStyle name="Note 5 2 12 2 2 2" xfId="33997"/>
    <cellStyle name="Note 5 2 12 2 3" xfId="17849"/>
    <cellStyle name="Note 5 2 12 2 3 2" xfId="33996"/>
    <cellStyle name="Note 5 2 12 2 4" xfId="24270"/>
    <cellStyle name="Note 5 2 12 3" xfId="4673"/>
    <cellStyle name="Note 5 2 12 3 2" xfId="17852"/>
    <cellStyle name="Note 5 2 12 3 2 2" xfId="33999"/>
    <cellStyle name="Note 5 2 12 3 3" xfId="17851"/>
    <cellStyle name="Note 5 2 12 3 3 2" xfId="33998"/>
    <cellStyle name="Note 5 2 12 3 4" xfId="25568"/>
    <cellStyle name="Note 5 2 12 4" xfId="17853"/>
    <cellStyle name="Note 5 2 12 4 2" xfId="34000"/>
    <cellStyle name="Note 5 2 12 5" xfId="17854"/>
    <cellStyle name="Note 5 2 12 5 2" xfId="34001"/>
    <cellStyle name="Note 5 2 12 6" xfId="17855"/>
    <cellStyle name="Note 5 2 12 6 2" xfId="34002"/>
    <cellStyle name="Note 5 2 12 7" xfId="17856"/>
    <cellStyle name="Note 5 2 12 7 2" xfId="34003"/>
    <cellStyle name="Note 5 2 12 8" xfId="17857"/>
    <cellStyle name="Note 5 2 12 8 2" xfId="34004"/>
    <cellStyle name="Note 5 2 12 9" xfId="17858"/>
    <cellStyle name="Note 5 2 12 9 2" xfId="34005"/>
    <cellStyle name="Note 5 2 13" xfId="3344"/>
    <cellStyle name="Note 5 2 13 2" xfId="17860"/>
    <cellStyle name="Note 5 2 13 2 2" xfId="34007"/>
    <cellStyle name="Note 5 2 13 3" xfId="17859"/>
    <cellStyle name="Note 5 2 13 3 2" xfId="34006"/>
    <cellStyle name="Note 5 2 13 4" xfId="24265"/>
    <cellStyle name="Note 5 2 14" xfId="4668"/>
    <cellStyle name="Note 5 2 14 2" xfId="17862"/>
    <cellStyle name="Note 5 2 14 2 2" xfId="34009"/>
    <cellStyle name="Note 5 2 14 3" xfId="17861"/>
    <cellStyle name="Note 5 2 14 3 2" xfId="34008"/>
    <cellStyle name="Note 5 2 14 4" xfId="25563"/>
    <cellStyle name="Note 5 2 15" xfId="17863"/>
    <cellStyle name="Note 5 2 15 2" xfId="34010"/>
    <cellStyle name="Note 5 2 16" xfId="17864"/>
    <cellStyle name="Note 5 2 16 2" xfId="34011"/>
    <cellStyle name="Note 5 2 17" xfId="17865"/>
    <cellStyle name="Note 5 2 17 2" xfId="34012"/>
    <cellStyle name="Note 5 2 18" xfId="17866"/>
    <cellStyle name="Note 5 2 18 2" xfId="34013"/>
    <cellStyle name="Note 5 2 19" xfId="17867"/>
    <cellStyle name="Note 5 2 19 2" xfId="34014"/>
    <cellStyle name="Note 5 2 2" xfId="255"/>
    <cellStyle name="Note 5 2 2 10" xfId="1777"/>
    <cellStyle name="Note 5 2 2 10 10" xfId="17869"/>
    <cellStyle name="Note 5 2 2 10 10 2" xfId="34016"/>
    <cellStyle name="Note 5 2 2 10 11" xfId="20606"/>
    <cellStyle name="Note 5 2 2 10 12" xfId="22708"/>
    <cellStyle name="Note 5 2 2 10 2" xfId="3351"/>
    <cellStyle name="Note 5 2 2 10 2 2" xfId="17871"/>
    <cellStyle name="Note 5 2 2 10 2 2 2" xfId="34018"/>
    <cellStyle name="Note 5 2 2 10 2 3" xfId="17870"/>
    <cellStyle name="Note 5 2 2 10 2 3 2" xfId="34017"/>
    <cellStyle name="Note 5 2 2 10 2 4" xfId="24272"/>
    <cellStyle name="Note 5 2 2 10 3" xfId="4675"/>
    <cellStyle name="Note 5 2 2 10 3 2" xfId="17873"/>
    <cellStyle name="Note 5 2 2 10 3 2 2" xfId="34020"/>
    <cellStyle name="Note 5 2 2 10 3 3" xfId="17872"/>
    <cellStyle name="Note 5 2 2 10 3 3 2" xfId="34019"/>
    <cellStyle name="Note 5 2 2 10 3 4" xfId="25570"/>
    <cellStyle name="Note 5 2 2 10 4" xfId="17874"/>
    <cellStyle name="Note 5 2 2 10 4 2" xfId="34021"/>
    <cellStyle name="Note 5 2 2 10 5" xfId="17875"/>
    <cellStyle name="Note 5 2 2 10 5 2" xfId="34022"/>
    <cellStyle name="Note 5 2 2 10 6" xfId="17876"/>
    <cellStyle name="Note 5 2 2 10 6 2" xfId="34023"/>
    <cellStyle name="Note 5 2 2 10 7" xfId="17877"/>
    <cellStyle name="Note 5 2 2 10 7 2" xfId="34024"/>
    <cellStyle name="Note 5 2 2 10 8" xfId="17878"/>
    <cellStyle name="Note 5 2 2 10 8 2" xfId="34025"/>
    <cellStyle name="Note 5 2 2 10 9" xfId="17879"/>
    <cellStyle name="Note 5 2 2 10 9 2" xfId="34026"/>
    <cellStyle name="Note 5 2 2 11" xfId="3350"/>
    <cellStyle name="Note 5 2 2 11 10" xfId="17880"/>
    <cellStyle name="Note 5 2 2 11 10 2" xfId="34027"/>
    <cellStyle name="Note 5 2 2 11 11" xfId="24271"/>
    <cellStyle name="Note 5 2 2 11 2" xfId="17881"/>
    <cellStyle name="Note 5 2 2 11 2 2" xfId="17882"/>
    <cellStyle name="Note 5 2 2 11 2 2 2" xfId="34029"/>
    <cellStyle name="Note 5 2 2 11 2 3" xfId="34028"/>
    <cellStyle name="Note 5 2 2 11 3" xfId="17883"/>
    <cellStyle name="Note 5 2 2 11 3 2" xfId="17884"/>
    <cellStyle name="Note 5 2 2 11 3 2 2" xfId="34031"/>
    <cellStyle name="Note 5 2 2 11 3 3" xfId="34030"/>
    <cellStyle name="Note 5 2 2 11 4" xfId="17885"/>
    <cellStyle name="Note 5 2 2 11 4 2" xfId="34032"/>
    <cellStyle name="Note 5 2 2 11 5" xfId="17886"/>
    <cellStyle name="Note 5 2 2 11 5 2" xfId="34033"/>
    <cellStyle name="Note 5 2 2 11 6" xfId="17887"/>
    <cellStyle name="Note 5 2 2 11 6 2" xfId="34034"/>
    <cellStyle name="Note 5 2 2 11 7" xfId="17888"/>
    <cellStyle name="Note 5 2 2 11 7 2" xfId="34035"/>
    <cellStyle name="Note 5 2 2 11 8" xfId="17889"/>
    <cellStyle name="Note 5 2 2 11 8 2" xfId="34036"/>
    <cellStyle name="Note 5 2 2 11 9" xfId="17890"/>
    <cellStyle name="Note 5 2 2 11 9 2" xfId="34037"/>
    <cellStyle name="Note 5 2 2 12" xfId="4674"/>
    <cellStyle name="Note 5 2 2 12 2" xfId="17892"/>
    <cellStyle name="Note 5 2 2 12 2 2" xfId="34039"/>
    <cellStyle name="Note 5 2 2 12 3" xfId="17891"/>
    <cellStyle name="Note 5 2 2 12 3 2" xfId="34038"/>
    <cellStyle name="Note 5 2 2 12 4" xfId="25569"/>
    <cellStyle name="Note 5 2 2 13" xfId="17893"/>
    <cellStyle name="Note 5 2 2 13 2" xfId="17894"/>
    <cellStyle name="Note 5 2 2 13 2 2" xfId="34041"/>
    <cellStyle name="Note 5 2 2 13 3" xfId="34040"/>
    <cellStyle name="Note 5 2 2 14" xfId="17895"/>
    <cellStyle name="Note 5 2 2 14 2" xfId="34042"/>
    <cellStyle name="Note 5 2 2 15" xfId="17896"/>
    <cellStyle name="Note 5 2 2 15 2" xfId="34043"/>
    <cellStyle name="Note 5 2 2 16" xfId="17897"/>
    <cellStyle name="Note 5 2 2 16 2" xfId="34044"/>
    <cellStyle name="Note 5 2 2 17" xfId="17898"/>
    <cellStyle name="Note 5 2 2 17 2" xfId="34045"/>
    <cellStyle name="Note 5 2 2 18" xfId="17899"/>
    <cellStyle name="Note 5 2 2 18 2" xfId="34046"/>
    <cellStyle name="Note 5 2 2 19" xfId="17900"/>
    <cellStyle name="Note 5 2 2 19 2" xfId="34047"/>
    <cellStyle name="Note 5 2 2 2" xfId="280"/>
    <cellStyle name="Note 5 2 2 2 10" xfId="4676"/>
    <cellStyle name="Note 5 2 2 2 10 10" xfId="17902"/>
    <cellStyle name="Note 5 2 2 2 10 10 2" xfId="34049"/>
    <cellStyle name="Note 5 2 2 2 10 11" xfId="25571"/>
    <cellStyle name="Note 5 2 2 2 10 2" xfId="17903"/>
    <cellStyle name="Note 5 2 2 2 10 2 2" xfId="17904"/>
    <cellStyle name="Note 5 2 2 2 10 2 2 2" xfId="34051"/>
    <cellStyle name="Note 5 2 2 2 10 2 3" xfId="34050"/>
    <cellStyle name="Note 5 2 2 2 10 3" xfId="17905"/>
    <cellStyle name="Note 5 2 2 2 10 3 2" xfId="17906"/>
    <cellStyle name="Note 5 2 2 2 10 3 2 2" xfId="34053"/>
    <cellStyle name="Note 5 2 2 2 10 3 3" xfId="34052"/>
    <cellStyle name="Note 5 2 2 2 10 4" xfId="17907"/>
    <cellStyle name="Note 5 2 2 2 10 4 2" xfId="34054"/>
    <cellStyle name="Note 5 2 2 2 10 5" xfId="17908"/>
    <cellStyle name="Note 5 2 2 2 10 5 2" xfId="34055"/>
    <cellStyle name="Note 5 2 2 2 10 6" xfId="17909"/>
    <cellStyle name="Note 5 2 2 2 10 6 2" xfId="34056"/>
    <cellStyle name="Note 5 2 2 2 10 7" xfId="17910"/>
    <cellStyle name="Note 5 2 2 2 10 7 2" xfId="34057"/>
    <cellStyle name="Note 5 2 2 2 10 8" xfId="17911"/>
    <cellStyle name="Note 5 2 2 2 10 8 2" xfId="34058"/>
    <cellStyle name="Note 5 2 2 2 10 9" xfId="17912"/>
    <cellStyle name="Note 5 2 2 2 10 9 2" xfId="34059"/>
    <cellStyle name="Note 5 2 2 2 11" xfId="17913"/>
    <cellStyle name="Note 5 2 2 2 11 2" xfId="17914"/>
    <cellStyle name="Note 5 2 2 2 11 2 2" xfId="34061"/>
    <cellStyle name="Note 5 2 2 2 11 3" xfId="34060"/>
    <cellStyle name="Note 5 2 2 2 12" xfId="17915"/>
    <cellStyle name="Note 5 2 2 2 12 2" xfId="17916"/>
    <cellStyle name="Note 5 2 2 2 12 2 2" xfId="34063"/>
    <cellStyle name="Note 5 2 2 2 12 3" xfId="34062"/>
    <cellStyle name="Note 5 2 2 2 13" xfId="17917"/>
    <cellStyle name="Note 5 2 2 2 13 2" xfId="34064"/>
    <cellStyle name="Note 5 2 2 2 14" xfId="17918"/>
    <cellStyle name="Note 5 2 2 2 14 2" xfId="34065"/>
    <cellStyle name="Note 5 2 2 2 15" xfId="17919"/>
    <cellStyle name="Note 5 2 2 2 15 2" xfId="34066"/>
    <cellStyle name="Note 5 2 2 2 16" xfId="17920"/>
    <cellStyle name="Note 5 2 2 2 16 2" xfId="34067"/>
    <cellStyle name="Note 5 2 2 2 17" xfId="17921"/>
    <cellStyle name="Note 5 2 2 2 17 2" xfId="34068"/>
    <cellStyle name="Note 5 2 2 2 18" xfId="17922"/>
    <cellStyle name="Note 5 2 2 2 18 2" xfId="34069"/>
    <cellStyle name="Note 5 2 2 2 19" xfId="17901"/>
    <cellStyle name="Note 5 2 2 2 19 2" xfId="34048"/>
    <cellStyle name="Note 5 2 2 2 2" xfId="532"/>
    <cellStyle name="Note 5 2 2 2 2 10" xfId="17924"/>
    <cellStyle name="Note 5 2 2 2 2 10 2" xfId="34071"/>
    <cellStyle name="Note 5 2 2 2 2 11" xfId="17923"/>
    <cellStyle name="Note 5 2 2 2 2 11 2" xfId="34070"/>
    <cellStyle name="Note 5 2 2 2 2 12" xfId="20022"/>
    <cellStyle name="Note 5 2 2 2 2 12 2" xfId="36072"/>
    <cellStyle name="Note 5 2 2 2 2 13" xfId="21518"/>
    <cellStyle name="Note 5 2 2 2 2 2" xfId="1778"/>
    <cellStyle name="Note 5 2 2 2 2 2 10" xfId="17925"/>
    <cellStyle name="Note 5 2 2 2 2 2 10 2" xfId="34072"/>
    <cellStyle name="Note 5 2 2 2 2 2 11" xfId="20770"/>
    <cellStyle name="Note 5 2 2 2 2 2 12" xfId="22709"/>
    <cellStyle name="Note 5 2 2 2 2 2 2" xfId="3354"/>
    <cellStyle name="Note 5 2 2 2 2 2 2 2" xfId="17927"/>
    <cellStyle name="Note 5 2 2 2 2 2 2 2 2" xfId="34074"/>
    <cellStyle name="Note 5 2 2 2 2 2 2 3" xfId="17926"/>
    <cellStyle name="Note 5 2 2 2 2 2 2 3 2" xfId="34073"/>
    <cellStyle name="Note 5 2 2 2 2 2 2 4" xfId="24275"/>
    <cellStyle name="Note 5 2 2 2 2 2 3" xfId="4678"/>
    <cellStyle name="Note 5 2 2 2 2 2 3 2" xfId="17929"/>
    <cellStyle name="Note 5 2 2 2 2 2 3 2 2" xfId="34076"/>
    <cellStyle name="Note 5 2 2 2 2 2 3 3" xfId="17928"/>
    <cellStyle name="Note 5 2 2 2 2 2 3 3 2" xfId="34075"/>
    <cellStyle name="Note 5 2 2 2 2 2 3 4" xfId="25573"/>
    <cellStyle name="Note 5 2 2 2 2 2 4" xfId="17930"/>
    <cellStyle name="Note 5 2 2 2 2 2 4 2" xfId="34077"/>
    <cellStyle name="Note 5 2 2 2 2 2 5" xfId="17931"/>
    <cellStyle name="Note 5 2 2 2 2 2 5 2" xfId="34078"/>
    <cellStyle name="Note 5 2 2 2 2 2 6" xfId="17932"/>
    <cellStyle name="Note 5 2 2 2 2 2 6 2" xfId="34079"/>
    <cellStyle name="Note 5 2 2 2 2 2 7" xfId="17933"/>
    <cellStyle name="Note 5 2 2 2 2 2 7 2" xfId="34080"/>
    <cellStyle name="Note 5 2 2 2 2 2 8" xfId="17934"/>
    <cellStyle name="Note 5 2 2 2 2 2 8 2" xfId="34081"/>
    <cellStyle name="Note 5 2 2 2 2 2 9" xfId="17935"/>
    <cellStyle name="Note 5 2 2 2 2 2 9 2" xfId="34082"/>
    <cellStyle name="Note 5 2 2 2 2 3" xfId="3353"/>
    <cellStyle name="Note 5 2 2 2 2 3 2" xfId="17937"/>
    <cellStyle name="Note 5 2 2 2 2 3 2 2" xfId="34084"/>
    <cellStyle name="Note 5 2 2 2 2 3 3" xfId="17936"/>
    <cellStyle name="Note 5 2 2 2 2 3 3 2" xfId="34083"/>
    <cellStyle name="Note 5 2 2 2 2 3 4" xfId="24274"/>
    <cellStyle name="Note 5 2 2 2 2 4" xfId="4677"/>
    <cellStyle name="Note 5 2 2 2 2 4 2" xfId="17939"/>
    <cellStyle name="Note 5 2 2 2 2 4 2 2" xfId="34086"/>
    <cellStyle name="Note 5 2 2 2 2 4 3" xfId="17938"/>
    <cellStyle name="Note 5 2 2 2 2 4 3 2" xfId="34085"/>
    <cellStyle name="Note 5 2 2 2 2 4 4" xfId="25572"/>
    <cellStyle name="Note 5 2 2 2 2 5" xfId="17940"/>
    <cellStyle name="Note 5 2 2 2 2 5 2" xfId="34087"/>
    <cellStyle name="Note 5 2 2 2 2 6" xfId="17941"/>
    <cellStyle name="Note 5 2 2 2 2 6 2" xfId="34088"/>
    <cellStyle name="Note 5 2 2 2 2 7" xfId="17942"/>
    <cellStyle name="Note 5 2 2 2 2 7 2" xfId="34089"/>
    <cellStyle name="Note 5 2 2 2 2 8" xfId="17943"/>
    <cellStyle name="Note 5 2 2 2 2 8 2" xfId="34090"/>
    <cellStyle name="Note 5 2 2 2 2 9" xfId="17944"/>
    <cellStyle name="Note 5 2 2 2 2 9 2" xfId="34091"/>
    <cellStyle name="Note 5 2 2 2 20" xfId="19881"/>
    <cellStyle name="Note 5 2 2 2 20 2" xfId="35931"/>
    <cellStyle name="Note 5 2 2 2 21" xfId="21377"/>
    <cellStyle name="Note 5 2 2 2 3" xfId="655"/>
    <cellStyle name="Note 5 2 2 2 3 10" xfId="17946"/>
    <cellStyle name="Note 5 2 2 2 3 10 2" xfId="34093"/>
    <cellStyle name="Note 5 2 2 2 3 11" xfId="17945"/>
    <cellStyle name="Note 5 2 2 2 3 11 2" xfId="34092"/>
    <cellStyle name="Note 5 2 2 2 3 12" xfId="20133"/>
    <cellStyle name="Note 5 2 2 2 3 12 2" xfId="36183"/>
    <cellStyle name="Note 5 2 2 2 3 13" xfId="21629"/>
    <cellStyle name="Note 5 2 2 2 3 2" xfId="1779"/>
    <cellStyle name="Note 5 2 2 2 3 2 10" xfId="17947"/>
    <cellStyle name="Note 5 2 2 2 3 2 10 2" xfId="34094"/>
    <cellStyle name="Note 5 2 2 2 3 2 11" xfId="20881"/>
    <cellStyle name="Note 5 2 2 2 3 2 12" xfId="22710"/>
    <cellStyle name="Note 5 2 2 2 3 2 2" xfId="3356"/>
    <cellStyle name="Note 5 2 2 2 3 2 2 2" xfId="17949"/>
    <cellStyle name="Note 5 2 2 2 3 2 2 2 2" xfId="34096"/>
    <cellStyle name="Note 5 2 2 2 3 2 2 3" xfId="17948"/>
    <cellStyle name="Note 5 2 2 2 3 2 2 3 2" xfId="34095"/>
    <cellStyle name="Note 5 2 2 2 3 2 2 4" xfId="24277"/>
    <cellStyle name="Note 5 2 2 2 3 2 3" xfId="4680"/>
    <cellStyle name="Note 5 2 2 2 3 2 3 2" xfId="17951"/>
    <cellStyle name="Note 5 2 2 2 3 2 3 2 2" xfId="34098"/>
    <cellStyle name="Note 5 2 2 2 3 2 3 3" xfId="17950"/>
    <cellStyle name="Note 5 2 2 2 3 2 3 3 2" xfId="34097"/>
    <cellStyle name="Note 5 2 2 2 3 2 3 4" xfId="25575"/>
    <cellStyle name="Note 5 2 2 2 3 2 4" xfId="17952"/>
    <cellStyle name="Note 5 2 2 2 3 2 4 2" xfId="34099"/>
    <cellStyle name="Note 5 2 2 2 3 2 5" xfId="17953"/>
    <cellStyle name="Note 5 2 2 2 3 2 5 2" xfId="34100"/>
    <cellStyle name="Note 5 2 2 2 3 2 6" xfId="17954"/>
    <cellStyle name="Note 5 2 2 2 3 2 6 2" xfId="34101"/>
    <cellStyle name="Note 5 2 2 2 3 2 7" xfId="17955"/>
    <cellStyle name="Note 5 2 2 2 3 2 7 2" xfId="34102"/>
    <cellStyle name="Note 5 2 2 2 3 2 8" xfId="17956"/>
    <cellStyle name="Note 5 2 2 2 3 2 8 2" xfId="34103"/>
    <cellStyle name="Note 5 2 2 2 3 2 9" xfId="17957"/>
    <cellStyle name="Note 5 2 2 2 3 2 9 2" xfId="34104"/>
    <cellStyle name="Note 5 2 2 2 3 3" xfId="3355"/>
    <cellStyle name="Note 5 2 2 2 3 3 2" xfId="17959"/>
    <cellStyle name="Note 5 2 2 2 3 3 2 2" xfId="34106"/>
    <cellStyle name="Note 5 2 2 2 3 3 3" xfId="17958"/>
    <cellStyle name="Note 5 2 2 2 3 3 3 2" xfId="34105"/>
    <cellStyle name="Note 5 2 2 2 3 3 4" xfId="24276"/>
    <cellStyle name="Note 5 2 2 2 3 4" xfId="4679"/>
    <cellStyle name="Note 5 2 2 2 3 4 2" xfId="17961"/>
    <cellStyle name="Note 5 2 2 2 3 4 2 2" xfId="34108"/>
    <cellStyle name="Note 5 2 2 2 3 4 3" xfId="17960"/>
    <cellStyle name="Note 5 2 2 2 3 4 3 2" xfId="34107"/>
    <cellStyle name="Note 5 2 2 2 3 4 4" xfId="25574"/>
    <cellStyle name="Note 5 2 2 2 3 5" xfId="17962"/>
    <cellStyle name="Note 5 2 2 2 3 5 2" xfId="34109"/>
    <cellStyle name="Note 5 2 2 2 3 6" xfId="17963"/>
    <cellStyle name="Note 5 2 2 2 3 6 2" xfId="34110"/>
    <cellStyle name="Note 5 2 2 2 3 7" xfId="17964"/>
    <cellStyle name="Note 5 2 2 2 3 7 2" xfId="34111"/>
    <cellStyle name="Note 5 2 2 2 3 8" xfId="17965"/>
    <cellStyle name="Note 5 2 2 2 3 8 2" xfId="34112"/>
    <cellStyle name="Note 5 2 2 2 3 9" xfId="17966"/>
    <cellStyle name="Note 5 2 2 2 3 9 2" xfId="34113"/>
    <cellStyle name="Note 5 2 2 2 4" xfId="777"/>
    <cellStyle name="Note 5 2 2 2 4 10" xfId="17968"/>
    <cellStyle name="Note 5 2 2 2 4 10 2" xfId="34115"/>
    <cellStyle name="Note 5 2 2 2 4 11" xfId="17967"/>
    <cellStyle name="Note 5 2 2 2 4 11 2" xfId="34114"/>
    <cellStyle name="Note 5 2 2 2 4 12" xfId="20247"/>
    <cellStyle name="Note 5 2 2 2 4 12 2" xfId="36297"/>
    <cellStyle name="Note 5 2 2 2 4 13" xfId="21743"/>
    <cellStyle name="Note 5 2 2 2 4 2" xfId="1780"/>
    <cellStyle name="Note 5 2 2 2 4 2 10" xfId="17969"/>
    <cellStyle name="Note 5 2 2 2 4 2 10 2" xfId="34116"/>
    <cellStyle name="Note 5 2 2 2 4 2 11" xfId="20995"/>
    <cellStyle name="Note 5 2 2 2 4 2 12" xfId="22711"/>
    <cellStyle name="Note 5 2 2 2 4 2 2" xfId="3358"/>
    <cellStyle name="Note 5 2 2 2 4 2 2 2" xfId="17971"/>
    <cellStyle name="Note 5 2 2 2 4 2 2 2 2" xfId="34118"/>
    <cellStyle name="Note 5 2 2 2 4 2 2 3" xfId="17970"/>
    <cellStyle name="Note 5 2 2 2 4 2 2 3 2" xfId="34117"/>
    <cellStyle name="Note 5 2 2 2 4 2 2 4" xfId="24279"/>
    <cellStyle name="Note 5 2 2 2 4 2 3" xfId="4682"/>
    <cellStyle name="Note 5 2 2 2 4 2 3 2" xfId="17973"/>
    <cellStyle name="Note 5 2 2 2 4 2 3 2 2" xfId="34120"/>
    <cellStyle name="Note 5 2 2 2 4 2 3 3" xfId="17972"/>
    <cellStyle name="Note 5 2 2 2 4 2 3 3 2" xfId="34119"/>
    <cellStyle name="Note 5 2 2 2 4 2 3 4" xfId="25577"/>
    <cellStyle name="Note 5 2 2 2 4 2 4" xfId="17974"/>
    <cellStyle name="Note 5 2 2 2 4 2 4 2" xfId="34121"/>
    <cellStyle name="Note 5 2 2 2 4 2 5" xfId="17975"/>
    <cellStyle name="Note 5 2 2 2 4 2 5 2" xfId="34122"/>
    <cellStyle name="Note 5 2 2 2 4 2 6" xfId="17976"/>
    <cellStyle name="Note 5 2 2 2 4 2 6 2" xfId="34123"/>
    <cellStyle name="Note 5 2 2 2 4 2 7" xfId="17977"/>
    <cellStyle name="Note 5 2 2 2 4 2 7 2" xfId="34124"/>
    <cellStyle name="Note 5 2 2 2 4 2 8" xfId="17978"/>
    <cellStyle name="Note 5 2 2 2 4 2 8 2" xfId="34125"/>
    <cellStyle name="Note 5 2 2 2 4 2 9" xfId="17979"/>
    <cellStyle name="Note 5 2 2 2 4 2 9 2" xfId="34126"/>
    <cellStyle name="Note 5 2 2 2 4 3" xfId="3357"/>
    <cellStyle name="Note 5 2 2 2 4 3 2" xfId="17981"/>
    <cellStyle name="Note 5 2 2 2 4 3 2 2" xfId="34128"/>
    <cellStyle name="Note 5 2 2 2 4 3 3" xfId="17980"/>
    <cellStyle name="Note 5 2 2 2 4 3 3 2" xfId="34127"/>
    <cellStyle name="Note 5 2 2 2 4 3 4" xfId="24278"/>
    <cellStyle name="Note 5 2 2 2 4 4" xfId="4681"/>
    <cellStyle name="Note 5 2 2 2 4 4 2" xfId="17983"/>
    <cellStyle name="Note 5 2 2 2 4 4 2 2" xfId="34130"/>
    <cellStyle name="Note 5 2 2 2 4 4 3" xfId="17982"/>
    <cellStyle name="Note 5 2 2 2 4 4 3 2" xfId="34129"/>
    <cellStyle name="Note 5 2 2 2 4 4 4" xfId="25576"/>
    <cellStyle name="Note 5 2 2 2 4 5" xfId="17984"/>
    <cellStyle name="Note 5 2 2 2 4 5 2" xfId="34131"/>
    <cellStyle name="Note 5 2 2 2 4 6" xfId="17985"/>
    <cellStyle name="Note 5 2 2 2 4 6 2" xfId="34132"/>
    <cellStyle name="Note 5 2 2 2 4 7" xfId="17986"/>
    <cellStyle name="Note 5 2 2 2 4 7 2" xfId="34133"/>
    <cellStyle name="Note 5 2 2 2 4 8" xfId="17987"/>
    <cellStyle name="Note 5 2 2 2 4 8 2" xfId="34134"/>
    <cellStyle name="Note 5 2 2 2 4 9" xfId="17988"/>
    <cellStyle name="Note 5 2 2 2 4 9 2" xfId="34135"/>
    <cellStyle name="Note 5 2 2 2 5" xfId="896"/>
    <cellStyle name="Note 5 2 2 2 5 10" xfId="17990"/>
    <cellStyle name="Note 5 2 2 2 5 10 2" xfId="34137"/>
    <cellStyle name="Note 5 2 2 2 5 11" xfId="17989"/>
    <cellStyle name="Note 5 2 2 2 5 11 2" xfId="34136"/>
    <cellStyle name="Note 5 2 2 2 5 12" xfId="20359"/>
    <cellStyle name="Note 5 2 2 2 5 12 2" xfId="36409"/>
    <cellStyle name="Note 5 2 2 2 5 13" xfId="21855"/>
    <cellStyle name="Note 5 2 2 2 5 2" xfId="1781"/>
    <cellStyle name="Note 5 2 2 2 5 2 10" xfId="17991"/>
    <cellStyle name="Note 5 2 2 2 5 2 10 2" xfId="34138"/>
    <cellStyle name="Note 5 2 2 2 5 2 11" xfId="21107"/>
    <cellStyle name="Note 5 2 2 2 5 2 12" xfId="22712"/>
    <cellStyle name="Note 5 2 2 2 5 2 2" xfId="3360"/>
    <cellStyle name="Note 5 2 2 2 5 2 2 2" xfId="17993"/>
    <cellStyle name="Note 5 2 2 2 5 2 2 2 2" xfId="34140"/>
    <cellStyle name="Note 5 2 2 2 5 2 2 3" xfId="17992"/>
    <cellStyle name="Note 5 2 2 2 5 2 2 3 2" xfId="34139"/>
    <cellStyle name="Note 5 2 2 2 5 2 2 4" xfId="24281"/>
    <cellStyle name="Note 5 2 2 2 5 2 3" xfId="4684"/>
    <cellStyle name="Note 5 2 2 2 5 2 3 2" xfId="17995"/>
    <cellStyle name="Note 5 2 2 2 5 2 3 2 2" xfId="34142"/>
    <cellStyle name="Note 5 2 2 2 5 2 3 3" xfId="17994"/>
    <cellStyle name="Note 5 2 2 2 5 2 3 3 2" xfId="34141"/>
    <cellStyle name="Note 5 2 2 2 5 2 3 4" xfId="25579"/>
    <cellStyle name="Note 5 2 2 2 5 2 4" xfId="17996"/>
    <cellStyle name="Note 5 2 2 2 5 2 4 2" xfId="34143"/>
    <cellStyle name="Note 5 2 2 2 5 2 5" xfId="17997"/>
    <cellStyle name="Note 5 2 2 2 5 2 5 2" xfId="34144"/>
    <cellStyle name="Note 5 2 2 2 5 2 6" xfId="17998"/>
    <cellStyle name="Note 5 2 2 2 5 2 6 2" xfId="34145"/>
    <cellStyle name="Note 5 2 2 2 5 2 7" xfId="17999"/>
    <cellStyle name="Note 5 2 2 2 5 2 7 2" xfId="34146"/>
    <cellStyle name="Note 5 2 2 2 5 2 8" xfId="18000"/>
    <cellStyle name="Note 5 2 2 2 5 2 8 2" xfId="34147"/>
    <cellStyle name="Note 5 2 2 2 5 2 9" xfId="18001"/>
    <cellStyle name="Note 5 2 2 2 5 2 9 2" xfId="34148"/>
    <cellStyle name="Note 5 2 2 2 5 3" xfId="3359"/>
    <cellStyle name="Note 5 2 2 2 5 3 2" xfId="18003"/>
    <cellStyle name="Note 5 2 2 2 5 3 2 2" xfId="34150"/>
    <cellStyle name="Note 5 2 2 2 5 3 3" xfId="18002"/>
    <cellStyle name="Note 5 2 2 2 5 3 3 2" xfId="34149"/>
    <cellStyle name="Note 5 2 2 2 5 3 4" xfId="24280"/>
    <cellStyle name="Note 5 2 2 2 5 4" xfId="4683"/>
    <cellStyle name="Note 5 2 2 2 5 4 2" xfId="18005"/>
    <cellStyle name="Note 5 2 2 2 5 4 2 2" xfId="34152"/>
    <cellStyle name="Note 5 2 2 2 5 4 3" xfId="18004"/>
    <cellStyle name="Note 5 2 2 2 5 4 3 2" xfId="34151"/>
    <cellStyle name="Note 5 2 2 2 5 4 4" xfId="25578"/>
    <cellStyle name="Note 5 2 2 2 5 5" xfId="18006"/>
    <cellStyle name="Note 5 2 2 2 5 5 2" xfId="34153"/>
    <cellStyle name="Note 5 2 2 2 5 6" xfId="18007"/>
    <cellStyle name="Note 5 2 2 2 5 6 2" xfId="34154"/>
    <cellStyle name="Note 5 2 2 2 5 7" xfId="18008"/>
    <cellStyle name="Note 5 2 2 2 5 7 2" xfId="34155"/>
    <cellStyle name="Note 5 2 2 2 5 8" xfId="18009"/>
    <cellStyle name="Note 5 2 2 2 5 8 2" xfId="34156"/>
    <cellStyle name="Note 5 2 2 2 5 9" xfId="18010"/>
    <cellStyle name="Note 5 2 2 2 5 9 2" xfId="34157"/>
    <cellStyle name="Note 5 2 2 2 6" xfId="1014"/>
    <cellStyle name="Note 5 2 2 2 6 10" xfId="18012"/>
    <cellStyle name="Note 5 2 2 2 6 10 2" xfId="34159"/>
    <cellStyle name="Note 5 2 2 2 6 11" xfId="18011"/>
    <cellStyle name="Note 5 2 2 2 6 11 2" xfId="34158"/>
    <cellStyle name="Note 5 2 2 2 6 12" xfId="20474"/>
    <cellStyle name="Note 5 2 2 2 6 12 2" xfId="36524"/>
    <cellStyle name="Note 5 2 2 2 6 13" xfId="21970"/>
    <cellStyle name="Note 5 2 2 2 6 2" xfId="1782"/>
    <cellStyle name="Note 5 2 2 2 6 2 10" xfId="18013"/>
    <cellStyle name="Note 5 2 2 2 6 2 10 2" xfId="34160"/>
    <cellStyle name="Note 5 2 2 2 6 2 11" xfId="21222"/>
    <cellStyle name="Note 5 2 2 2 6 2 12" xfId="22713"/>
    <cellStyle name="Note 5 2 2 2 6 2 2" xfId="3362"/>
    <cellStyle name="Note 5 2 2 2 6 2 2 2" xfId="18015"/>
    <cellStyle name="Note 5 2 2 2 6 2 2 2 2" xfId="34162"/>
    <cellStyle name="Note 5 2 2 2 6 2 2 3" xfId="18014"/>
    <cellStyle name="Note 5 2 2 2 6 2 2 3 2" xfId="34161"/>
    <cellStyle name="Note 5 2 2 2 6 2 2 4" xfId="24283"/>
    <cellStyle name="Note 5 2 2 2 6 2 3" xfId="4686"/>
    <cellStyle name="Note 5 2 2 2 6 2 3 2" xfId="18017"/>
    <cellStyle name="Note 5 2 2 2 6 2 3 2 2" xfId="34164"/>
    <cellStyle name="Note 5 2 2 2 6 2 3 3" xfId="18016"/>
    <cellStyle name="Note 5 2 2 2 6 2 3 3 2" xfId="34163"/>
    <cellStyle name="Note 5 2 2 2 6 2 3 4" xfId="25581"/>
    <cellStyle name="Note 5 2 2 2 6 2 4" xfId="18018"/>
    <cellStyle name="Note 5 2 2 2 6 2 4 2" xfId="34165"/>
    <cellStyle name="Note 5 2 2 2 6 2 5" xfId="18019"/>
    <cellStyle name="Note 5 2 2 2 6 2 5 2" xfId="34166"/>
    <cellStyle name="Note 5 2 2 2 6 2 6" xfId="18020"/>
    <cellStyle name="Note 5 2 2 2 6 2 6 2" xfId="34167"/>
    <cellStyle name="Note 5 2 2 2 6 2 7" xfId="18021"/>
    <cellStyle name="Note 5 2 2 2 6 2 7 2" xfId="34168"/>
    <cellStyle name="Note 5 2 2 2 6 2 8" xfId="18022"/>
    <cellStyle name="Note 5 2 2 2 6 2 8 2" xfId="34169"/>
    <cellStyle name="Note 5 2 2 2 6 2 9" xfId="18023"/>
    <cellStyle name="Note 5 2 2 2 6 2 9 2" xfId="34170"/>
    <cellStyle name="Note 5 2 2 2 6 3" xfId="3361"/>
    <cellStyle name="Note 5 2 2 2 6 3 2" xfId="18025"/>
    <cellStyle name="Note 5 2 2 2 6 3 2 2" xfId="34172"/>
    <cellStyle name="Note 5 2 2 2 6 3 3" xfId="18024"/>
    <cellStyle name="Note 5 2 2 2 6 3 3 2" xfId="34171"/>
    <cellStyle name="Note 5 2 2 2 6 3 4" xfId="24282"/>
    <cellStyle name="Note 5 2 2 2 6 4" xfId="4685"/>
    <cellStyle name="Note 5 2 2 2 6 4 2" xfId="18027"/>
    <cellStyle name="Note 5 2 2 2 6 4 2 2" xfId="34174"/>
    <cellStyle name="Note 5 2 2 2 6 4 3" xfId="18026"/>
    <cellStyle name="Note 5 2 2 2 6 4 3 2" xfId="34173"/>
    <cellStyle name="Note 5 2 2 2 6 4 4" xfId="25580"/>
    <cellStyle name="Note 5 2 2 2 6 5" xfId="18028"/>
    <cellStyle name="Note 5 2 2 2 6 5 2" xfId="34175"/>
    <cellStyle name="Note 5 2 2 2 6 6" xfId="18029"/>
    <cellStyle name="Note 5 2 2 2 6 6 2" xfId="34176"/>
    <cellStyle name="Note 5 2 2 2 6 7" xfId="18030"/>
    <cellStyle name="Note 5 2 2 2 6 7 2" xfId="34177"/>
    <cellStyle name="Note 5 2 2 2 6 8" xfId="18031"/>
    <cellStyle name="Note 5 2 2 2 6 8 2" xfId="34178"/>
    <cellStyle name="Note 5 2 2 2 6 9" xfId="18032"/>
    <cellStyle name="Note 5 2 2 2 6 9 2" xfId="34179"/>
    <cellStyle name="Note 5 2 2 2 7" xfId="1083"/>
    <cellStyle name="Note 5 2 2 2 7 10" xfId="18034"/>
    <cellStyle name="Note 5 2 2 2 7 10 2" xfId="34181"/>
    <cellStyle name="Note 5 2 2 2 7 11" xfId="18033"/>
    <cellStyle name="Note 5 2 2 2 7 11 2" xfId="34180"/>
    <cellStyle name="Note 5 2 2 2 7 12" xfId="20540"/>
    <cellStyle name="Note 5 2 2 2 7 12 2" xfId="36590"/>
    <cellStyle name="Note 5 2 2 2 7 13" xfId="22036"/>
    <cellStyle name="Note 5 2 2 2 7 2" xfId="1783"/>
    <cellStyle name="Note 5 2 2 2 7 2 10" xfId="18035"/>
    <cellStyle name="Note 5 2 2 2 7 2 10 2" xfId="34182"/>
    <cellStyle name="Note 5 2 2 2 7 2 11" xfId="21288"/>
    <cellStyle name="Note 5 2 2 2 7 2 12" xfId="22714"/>
    <cellStyle name="Note 5 2 2 2 7 2 2" xfId="3364"/>
    <cellStyle name="Note 5 2 2 2 7 2 2 2" xfId="18037"/>
    <cellStyle name="Note 5 2 2 2 7 2 2 2 2" xfId="34184"/>
    <cellStyle name="Note 5 2 2 2 7 2 2 3" xfId="18036"/>
    <cellStyle name="Note 5 2 2 2 7 2 2 3 2" xfId="34183"/>
    <cellStyle name="Note 5 2 2 2 7 2 2 4" xfId="24285"/>
    <cellStyle name="Note 5 2 2 2 7 2 3" xfId="4688"/>
    <cellStyle name="Note 5 2 2 2 7 2 3 2" xfId="18039"/>
    <cellStyle name="Note 5 2 2 2 7 2 3 2 2" xfId="34186"/>
    <cellStyle name="Note 5 2 2 2 7 2 3 3" xfId="18038"/>
    <cellStyle name="Note 5 2 2 2 7 2 3 3 2" xfId="34185"/>
    <cellStyle name="Note 5 2 2 2 7 2 3 4" xfId="25583"/>
    <cellStyle name="Note 5 2 2 2 7 2 4" xfId="18040"/>
    <cellStyle name="Note 5 2 2 2 7 2 4 2" xfId="34187"/>
    <cellStyle name="Note 5 2 2 2 7 2 5" xfId="18041"/>
    <cellStyle name="Note 5 2 2 2 7 2 5 2" xfId="34188"/>
    <cellStyle name="Note 5 2 2 2 7 2 6" xfId="18042"/>
    <cellStyle name="Note 5 2 2 2 7 2 6 2" xfId="34189"/>
    <cellStyle name="Note 5 2 2 2 7 2 7" xfId="18043"/>
    <cellStyle name="Note 5 2 2 2 7 2 7 2" xfId="34190"/>
    <cellStyle name="Note 5 2 2 2 7 2 8" xfId="18044"/>
    <cellStyle name="Note 5 2 2 2 7 2 8 2" xfId="34191"/>
    <cellStyle name="Note 5 2 2 2 7 2 9" xfId="18045"/>
    <cellStyle name="Note 5 2 2 2 7 2 9 2" xfId="34192"/>
    <cellStyle name="Note 5 2 2 2 7 3" xfId="3363"/>
    <cellStyle name="Note 5 2 2 2 7 3 2" xfId="18047"/>
    <cellStyle name="Note 5 2 2 2 7 3 2 2" xfId="34194"/>
    <cellStyle name="Note 5 2 2 2 7 3 3" xfId="18046"/>
    <cellStyle name="Note 5 2 2 2 7 3 3 2" xfId="34193"/>
    <cellStyle name="Note 5 2 2 2 7 3 4" xfId="24284"/>
    <cellStyle name="Note 5 2 2 2 7 4" xfId="4687"/>
    <cellStyle name="Note 5 2 2 2 7 4 2" xfId="18049"/>
    <cellStyle name="Note 5 2 2 2 7 4 2 2" xfId="34196"/>
    <cellStyle name="Note 5 2 2 2 7 4 3" xfId="18048"/>
    <cellStyle name="Note 5 2 2 2 7 4 3 2" xfId="34195"/>
    <cellStyle name="Note 5 2 2 2 7 4 4" xfId="25582"/>
    <cellStyle name="Note 5 2 2 2 7 5" xfId="18050"/>
    <cellStyle name="Note 5 2 2 2 7 5 2" xfId="34197"/>
    <cellStyle name="Note 5 2 2 2 7 6" xfId="18051"/>
    <cellStyle name="Note 5 2 2 2 7 6 2" xfId="34198"/>
    <cellStyle name="Note 5 2 2 2 7 7" xfId="18052"/>
    <cellStyle name="Note 5 2 2 2 7 7 2" xfId="34199"/>
    <cellStyle name="Note 5 2 2 2 7 8" xfId="18053"/>
    <cellStyle name="Note 5 2 2 2 7 8 2" xfId="34200"/>
    <cellStyle name="Note 5 2 2 2 7 9" xfId="18054"/>
    <cellStyle name="Note 5 2 2 2 7 9 2" xfId="34201"/>
    <cellStyle name="Note 5 2 2 2 8" xfId="1784"/>
    <cellStyle name="Note 5 2 2 2 8 10" xfId="18055"/>
    <cellStyle name="Note 5 2 2 2 8 10 2" xfId="34202"/>
    <cellStyle name="Note 5 2 2 2 8 11" xfId="20629"/>
    <cellStyle name="Note 5 2 2 2 8 12" xfId="22715"/>
    <cellStyle name="Note 5 2 2 2 8 2" xfId="3365"/>
    <cellStyle name="Note 5 2 2 2 8 2 2" xfId="18057"/>
    <cellStyle name="Note 5 2 2 2 8 2 2 2" xfId="34204"/>
    <cellStyle name="Note 5 2 2 2 8 2 3" xfId="18056"/>
    <cellStyle name="Note 5 2 2 2 8 2 3 2" xfId="34203"/>
    <cellStyle name="Note 5 2 2 2 8 2 4" xfId="24286"/>
    <cellStyle name="Note 5 2 2 2 8 3" xfId="4689"/>
    <cellStyle name="Note 5 2 2 2 8 3 2" xfId="18059"/>
    <cellStyle name="Note 5 2 2 2 8 3 2 2" xfId="34206"/>
    <cellStyle name="Note 5 2 2 2 8 3 3" xfId="18058"/>
    <cellStyle name="Note 5 2 2 2 8 3 3 2" xfId="34205"/>
    <cellStyle name="Note 5 2 2 2 8 3 4" xfId="25584"/>
    <cellStyle name="Note 5 2 2 2 8 4" xfId="18060"/>
    <cellStyle name="Note 5 2 2 2 8 4 2" xfId="34207"/>
    <cellStyle name="Note 5 2 2 2 8 5" xfId="18061"/>
    <cellStyle name="Note 5 2 2 2 8 5 2" xfId="34208"/>
    <cellStyle name="Note 5 2 2 2 8 6" xfId="18062"/>
    <cellStyle name="Note 5 2 2 2 8 6 2" xfId="34209"/>
    <cellStyle name="Note 5 2 2 2 8 7" xfId="18063"/>
    <cellStyle name="Note 5 2 2 2 8 7 2" xfId="34210"/>
    <cellStyle name="Note 5 2 2 2 8 8" xfId="18064"/>
    <cellStyle name="Note 5 2 2 2 8 8 2" xfId="34211"/>
    <cellStyle name="Note 5 2 2 2 8 9" xfId="18065"/>
    <cellStyle name="Note 5 2 2 2 8 9 2" xfId="34212"/>
    <cellStyle name="Note 5 2 2 2 9" xfId="3352"/>
    <cellStyle name="Note 5 2 2 2 9 10" xfId="18066"/>
    <cellStyle name="Note 5 2 2 2 9 10 2" xfId="34213"/>
    <cellStyle name="Note 5 2 2 2 9 11" xfId="24273"/>
    <cellStyle name="Note 5 2 2 2 9 2" xfId="18067"/>
    <cellStyle name="Note 5 2 2 2 9 2 2" xfId="18068"/>
    <cellStyle name="Note 5 2 2 2 9 2 2 2" xfId="34215"/>
    <cellStyle name="Note 5 2 2 2 9 2 3" xfId="34214"/>
    <cellStyle name="Note 5 2 2 2 9 3" xfId="18069"/>
    <cellStyle name="Note 5 2 2 2 9 3 2" xfId="18070"/>
    <cellStyle name="Note 5 2 2 2 9 3 2 2" xfId="34217"/>
    <cellStyle name="Note 5 2 2 2 9 3 3" xfId="34216"/>
    <cellStyle name="Note 5 2 2 2 9 4" xfId="18071"/>
    <cellStyle name="Note 5 2 2 2 9 4 2" xfId="34218"/>
    <cellStyle name="Note 5 2 2 2 9 5" xfId="18072"/>
    <cellStyle name="Note 5 2 2 2 9 5 2" xfId="34219"/>
    <cellStyle name="Note 5 2 2 2 9 6" xfId="18073"/>
    <cellStyle name="Note 5 2 2 2 9 6 2" xfId="34220"/>
    <cellStyle name="Note 5 2 2 2 9 7" xfId="18074"/>
    <cellStyle name="Note 5 2 2 2 9 7 2" xfId="34221"/>
    <cellStyle name="Note 5 2 2 2 9 8" xfId="18075"/>
    <cellStyle name="Note 5 2 2 2 9 8 2" xfId="34222"/>
    <cellStyle name="Note 5 2 2 2 9 9" xfId="18076"/>
    <cellStyle name="Note 5 2 2 2 9 9 2" xfId="34223"/>
    <cellStyle name="Note 5 2 2 20" xfId="17868"/>
    <cellStyle name="Note 5 2 2 20 2" xfId="34015"/>
    <cellStyle name="Note 5 2 2 21" xfId="19858"/>
    <cellStyle name="Note 5 2 2 21 2" xfId="35908"/>
    <cellStyle name="Note 5 2 2 22" xfId="21354"/>
    <cellStyle name="Note 5 2 2 3" xfId="324"/>
    <cellStyle name="Note 5 2 2 3 10" xfId="4690"/>
    <cellStyle name="Note 5 2 2 3 10 2" xfId="18078"/>
    <cellStyle name="Note 5 2 2 3 10 2 2" xfId="34225"/>
    <cellStyle name="Note 5 2 2 3 10 3" xfId="25585"/>
    <cellStyle name="Note 5 2 2 3 11" xfId="18077"/>
    <cellStyle name="Note 5 2 2 3 11 2" xfId="34224"/>
    <cellStyle name="Note 5 2 2 3 12" xfId="19924"/>
    <cellStyle name="Note 5 2 2 3 12 2" xfId="35974"/>
    <cellStyle name="Note 5 2 2 3 13" xfId="21420"/>
    <cellStyle name="Note 5 2 2 3 2" xfId="576"/>
    <cellStyle name="Note 5 2 2 3 2 10" xfId="18079"/>
    <cellStyle name="Note 5 2 2 3 2 10 2" xfId="34226"/>
    <cellStyle name="Note 5 2 2 3 2 11" xfId="20066"/>
    <cellStyle name="Note 5 2 2 3 2 11 2" xfId="36116"/>
    <cellStyle name="Note 5 2 2 3 2 12" xfId="21562"/>
    <cellStyle name="Note 5 2 2 3 2 2" xfId="1785"/>
    <cellStyle name="Note 5 2 2 3 2 2 2" xfId="3368"/>
    <cellStyle name="Note 5 2 2 3 2 2 2 2" xfId="18081"/>
    <cellStyle name="Note 5 2 2 3 2 2 2 2 2" xfId="34228"/>
    <cellStyle name="Note 5 2 2 3 2 2 2 3" xfId="24289"/>
    <cellStyle name="Note 5 2 2 3 2 2 3" xfId="4692"/>
    <cellStyle name="Note 5 2 2 3 2 2 3 2" xfId="25587"/>
    <cellStyle name="Note 5 2 2 3 2 2 4" xfId="18080"/>
    <cellStyle name="Note 5 2 2 3 2 2 4 2" xfId="34227"/>
    <cellStyle name="Note 5 2 2 3 2 2 5" xfId="20814"/>
    <cellStyle name="Note 5 2 2 3 2 2 6" xfId="22716"/>
    <cellStyle name="Note 5 2 2 3 2 3" xfId="3367"/>
    <cellStyle name="Note 5 2 2 3 2 3 2" xfId="18083"/>
    <cellStyle name="Note 5 2 2 3 2 3 2 2" xfId="34230"/>
    <cellStyle name="Note 5 2 2 3 2 3 3" xfId="18082"/>
    <cellStyle name="Note 5 2 2 3 2 3 3 2" xfId="34229"/>
    <cellStyle name="Note 5 2 2 3 2 3 4" xfId="24288"/>
    <cellStyle name="Note 5 2 2 3 2 4" xfId="4691"/>
    <cellStyle name="Note 5 2 2 3 2 4 2" xfId="18084"/>
    <cellStyle name="Note 5 2 2 3 2 4 2 2" xfId="34231"/>
    <cellStyle name="Note 5 2 2 3 2 4 3" xfId="25586"/>
    <cellStyle name="Note 5 2 2 3 2 5" xfId="18085"/>
    <cellStyle name="Note 5 2 2 3 2 5 2" xfId="34232"/>
    <cellStyle name="Note 5 2 2 3 2 6" xfId="18086"/>
    <cellStyle name="Note 5 2 2 3 2 6 2" xfId="34233"/>
    <cellStyle name="Note 5 2 2 3 2 7" xfId="18087"/>
    <cellStyle name="Note 5 2 2 3 2 7 2" xfId="34234"/>
    <cellStyle name="Note 5 2 2 3 2 8" xfId="18088"/>
    <cellStyle name="Note 5 2 2 3 2 8 2" xfId="34235"/>
    <cellStyle name="Note 5 2 2 3 2 9" xfId="18089"/>
    <cellStyle name="Note 5 2 2 3 2 9 2" xfId="34236"/>
    <cellStyle name="Note 5 2 2 3 3" xfId="698"/>
    <cellStyle name="Note 5 2 2 3 3 2" xfId="1786"/>
    <cellStyle name="Note 5 2 2 3 3 2 2" xfId="3370"/>
    <cellStyle name="Note 5 2 2 3 3 2 2 2" xfId="24291"/>
    <cellStyle name="Note 5 2 2 3 3 2 3" xfId="4694"/>
    <cellStyle name="Note 5 2 2 3 3 2 3 2" xfId="25589"/>
    <cellStyle name="Note 5 2 2 3 3 2 4" xfId="18091"/>
    <cellStyle name="Note 5 2 2 3 3 2 4 2" xfId="34238"/>
    <cellStyle name="Note 5 2 2 3 3 2 5" xfId="20924"/>
    <cellStyle name="Note 5 2 2 3 3 2 6" xfId="22717"/>
    <cellStyle name="Note 5 2 2 3 3 3" xfId="3369"/>
    <cellStyle name="Note 5 2 2 3 3 3 2" xfId="18092"/>
    <cellStyle name="Note 5 2 2 3 3 3 2 2" xfId="34239"/>
    <cellStyle name="Note 5 2 2 3 3 3 3" xfId="24290"/>
    <cellStyle name="Note 5 2 2 3 3 4" xfId="4693"/>
    <cellStyle name="Note 5 2 2 3 3 4 2" xfId="25588"/>
    <cellStyle name="Note 5 2 2 3 3 5" xfId="18090"/>
    <cellStyle name="Note 5 2 2 3 3 5 2" xfId="34237"/>
    <cellStyle name="Note 5 2 2 3 3 6" xfId="20176"/>
    <cellStyle name="Note 5 2 2 3 3 6 2" xfId="36226"/>
    <cellStyle name="Note 5 2 2 3 3 7" xfId="21672"/>
    <cellStyle name="Note 5 2 2 3 4" xfId="821"/>
    <cellStyle name="Note 5 2 2 3 4 2" xfId="1787"/>
    <cellStyle name="Note 5 2 2 3 4 2 2" xfId="3372"/>
    <cellStyle name="Note 5 2 2 3 4 2 2 2" xfId="24293"/>
    <cellStyle name="Note 5 2 2 3 4 2 3" xfId="4696"/>
    <cellStyle name="Note 5 2 2 3 4 2 3 2" xfId="25591"/>
    <cellStyle name="Note 5 2 2 3 4 2 4" xfId="18094"/>
    <cellStyle name="Note 5 2 2 3 4 2 4 2" xfId="34241"/>
    <cellStyle name="Note 5 2 2 3 4 2 5" xfId="21038"/>
    <cellStyle name="Note 5 2 2 3 4 2 6" xfId="22718"/>
    <cellStyle name="Note 5 2 2 3 4 3" xfId="3371"/>
    <cellStyle name="Note 5 2 2 3 4 3 2" xfId="18095"/>
    <cellStyle name="Note 5 2 2 3 4 3 2 2" xfId="34242"/>
    <cellStyle name="Note 5 2 2 3 4 3 3" xfId="24292"/>
    <cellStyle name="Note 5 2 2 3 4 4" xfId="4695"/>
    <cellStyle name="Note 5 2 2 3 4 4 2" xfId="25590"/>
    <cellStyle name="Note 5 2 2 3 4 5" xfId="18093"/>
    <cellStyle name="Note 5 2 2 3 4 5 2" xfId="34240"/>
    <cellStyle name="Note 5 2 2 3 4 6" xfId="20290"/>
    <cellStyle name="Note 5 2 2 3 4 6 2" xfId="36340"/>
    <cellStyle name="Note 5 2 2 3 4 7" xfId="21786"/>
    <cellStyle name="Note 5 2 2 3 5" xfId="939"/>
    <cellStyle name="Note 5 2 2 3 5 2" xfId="1788"/>
    <cellStyle name="Note 5 2 2 3 5 2 2" xfId="3374"/>
    <cellStyle name="Note 5 2 2 3 5 2 2 2" xfId="24295"/>
    <cellStyle name="Note 5 2 2 3 5 2 3" xfId="4698"/>
    <cellStyle name="Note 5 2 2 3 5 2 3 2" xfId="25593"/>
    <cellStyle name="Note 5 2 2 3 5 2 4" xfId="18097"/>
    <cellStyle name="Note 5 2 2 3 5 2 4 2" xfId="34244"/>
    <cellStyle name="Note 5 2 2 3 5 2 5" xfId="21150"/>
    <cellStyle name="Note 5 2 2 3 5 2 6" xfId="22719"/>
    <cellStyle name="Note 5 2 2 3 5 3" xfId="3373"/>
    <cellStyle name="Note 5 2 2 3 5 3 2" xfId="24294"/>
    <cellStyle name="Note 5 2 2 3 5 4" xfId="4697"/>
    <cellStyle name="Note 5 2 2 3 5 4 2" xfId="25592"/>
    <cellStyle name="Note 5 2 2 3 5 5" xfId="18096"/>
    <cellStyle name="Note 5 2 2 3 5 5 2" xfId="34243"/>
    <cellStyle name="Note 5 2 2 3 5 6" xfId="20402"/>
    <cellStyle name="Note 5 2 2 3 5 6 2" xfId="36452"/>
    <cellStyle name="Note 5 2 2 3 5 7" xfId="21898"/>
    <cellStyle name="Note 5 2 2 3 6" xfId="1058"/>
    <cellStyle name="Note 5 2 2 3 6 2" xfId="1789"/>
    <cellStyle name="Note 5 2 2 3 6 2 2" xfId="3376"/>
    <cellStyle name="Note 5 2 2 3 6 2 2 2" xfId="24297"/>
    <cellStyle name="Note 5 2 2 3 6 2 3" xfId="4700"/>
    <cellStyle name="Note 5 2 2 3 6 2 3 2" xfId="25595"/>
    <cellStyle name="Note 5 2 2 3 6 2 4" xfId="18099"/>
    <cellStyle name="Note 5 2 2 3 6 2 4 2" xfId="34246"/>
    <cellStyle name="Note 5 2 2 3 6 2 5" xfId="21266"/>
    <cellStyle name="Note 5 2 2 3 6 2 6" xfId="22720"/>
    <cellStyle name="Note 5 2 2 3 6 3" xfId="3375"/>
    <cellStyle name="Note 5 2 2 3 6 3 2" xfId="24296"/>
    <cellStyle name="Note 5 2 2 3 6 4" xfId="4699"/>
    <cellStyle name="Note 5 2 2 3 6 4 2" xfId="25594"/>
    <cellStyle name="Note 5 2 2 3 6 5" xfId="18098"/>
    <cellStyle name="Note 5 2 2 3 6 5 2" xfId="34245"/>
    <cellStyle name="Note 5 2 2 3 6 6" xfId="20518"/>
    <cellStyle name="Note 5 2 2 3 6 6 2" xfId="36568"/>
    <cellStyle name="Note 5 2 2 3 6 7" xfId="22014"/>
    <cellStyle name="Note 5 2 2 3 7" xfId="1084"/>
    <cellStyle name="Note 5 2 2 3 7 2" xfId="1790"/>
    <cellStyle name="Note 5 2 2 3 7 2 2" xfId="3378"/>
    <cellStyle name="Note 5 2 2 3 7 2 2 2" xfId="24299"/>
    <cellStyle name="Note 5 2 2 3 7 2 3" xfId="4702"/>
    <cellStyle name="Note 5 2 2 3 7 2 3 2" xfId="25597"/>
    <cellStyle name="Note 5 2 2 3 7 2 4" xfId="18101"/>
    <cellStyle name="Note 5 2 2 3 7 2 4 2" xfId="34248"/>
    <cellStyle name="Note 5 2 2 3 7 2 5" xfId="21289"/>
    <cellStyle name="Note 5 2 2 3 7 2 6" xfId="22721"/>
    <cellStyle name="Note 5 2 2 3 7 3" xfId="3377"/>
    <cellStyle name="Note 5 2 2 3 7 3 2" xfId="24298"/>
    <cellStyle name="Note 5 2 2 3 7 4" xfId="4701"/>
    <cellStyle name="Note 5 2 2 3 7 4 2" xfId="25596"/>
    <cellStyle name="Note 5 2 2 3 7 5" xfId="18100"/>
    <cellStyle name="Note 5 2 2 3 7 5 2" xfId="34247"/>
    <cellStyle name="Note 5 2 2 3 7 6" xfId="20541"/>
    <cellStyle name="Note 5 2 2 3 7 6 2" xfId="36591"/>
    <cellStyle name="Note 5 2 2 3 7 7" xfId="22037"/>
    <cellStyle name="Note 5 2 2 3 8" xfId="1791"/>
    <cellStyle name="Note 5 2 2 3 8 2" xfId="3379"/>
    <cellStyle name="Note 5 2 2 3 8 2 2" xfId="24300"/>
    <cellStyle name="Note 5 2 2 3 8 3" xfId="4703"/>
    <cellStyle name="Note 5 2 2 3 8 3 2" xfId="25598"/>
    <cellStyle name="Note 5 2 2 3 8 4" xfId="18102"/>
    <cellStyle name="Note 5 2 2 3 8 4 2" xfId="34249"/>
    <cellStyle name="Note 5 2 2 3 8 5" xfId="20672"/>
    <cellStyle name="Note 5 2 2 3 8 6" xfId="22722"/>
    <cellStyle name="Note 5 2 2 3 9" xfId="3366"/>
    <cellStyle name="Note 5 2 2 3 9 2" xfId="18103"/>
    <cellStyle name="Note 5 2 2 3 9 2 2" xfId="34250"/>
    <cellStyle name="Note 5 2 2 3 9 3" xfId="24287"/>
    <cellStyle name="Note 5 2 2 4" xfId="507"/>
    <cellStyle name="Note 5 2 2 4 10" xfId="18105"/>
    <cellStyle name="Note 5 2 2 4 10 2" xfId="34252"/>
    <cellStyle name="Note 5 2 2 4 11" xfId="18104"/>
    <cellStyle name="Note 5 2 2 4 11 2" xfId="34251"/>
    <cellStyle name="Note 5 2 2 4 12" xfId="19998"/>
    <cellStyle name="Note 5 2 2 4 12 2" xfId="36048"/>
    <cellStyle name="Note 5 2 2 4 13" xfId="21494"/>
    <cellStyle name="Note 5 2 2 4 2" xfId="1792"/>
    <cellStyle name="Note 5 2 2 4 2 10" xfId="18106"/>
    <cellStyle name="Note 5 2 2 4 2 10 2" xfId="34253"/>
    <cellStyle name="Note 5 2 2 4 2 11" xfId="20746"/>
    <cellStyle name="Note 5 2 2 4 2 12" xfId="22723"/>
    <cellStyle name="Note 5 2 2 4 2 2" xfId="3381"/>
    <cellStyle name="Note 5 2 2 4 2 2 2" xfId="18108"/>
    <cellStyle name="Note 5 2 2 4 2 2 2 2" xfId="34255"/>
    <cellStyle name="Note 5 2 2 4 2 2 3" xfId="18107"/>
    <cellStyle name="Note 5 2 2 4 2 2 3 2" xfId="34254"/>
    <cellStyle name="Note 5 2 2 4 2 2 4" xfId="24302"/>
    <cellStyle name="Note 5 2 2 4 2 3" xfId="4705"/>
    <cellStyle name="Note 5 2 2 4 2 3 2" xfId="18110"/>
    <cellStyle name="Note 5 2 2 4 2 3 2 2" xfId="34257"/>
    <cellStyle name="Note 5 2 2 4 2 3 3" xfId="18109"/>
    <cellStyle name="Note 5 2 2 4 2 3 3 2" xfId="34256"/>
    <cellStyle name="Note 5 2 2 4 2 3 4" xfId="25600"/>
    <cellStyle name="Note 5 2 2 4 2 4" xfId="18111"/>
    <cellStyle name="Note 5 2 2 4 2 4 2" xfId="34258"/>
    <cellStyle name="Note 5 2 2 4 2 5" xfId="18112"/>
    <cellStyle name="Note 5 2 2 4 2 5 2" xfId="34259"/>
    <cellStyle name="Note 5 2 2 4 2 6" xfId="18113"/>
    <cellStyle name="Note 5 2 2 4 2 6 2" xfId="34260"/>
    <cellStyle name="Note 5 2 2 4 2 7" xfId="18114"/>
    <cellStyle name="Note 5 2 2 4 2 7 2" xfId="34261"/>
    <cellStyle name="Note 5 2 2 4 2 8" xfId="18115"/>
    <cellStyle name="Note 5 2 2 4 2 8 2" xfId="34262"/>
    <cellStyle name="Note 5 2 2 4 2 9" xfId="18116"/>
    <cellStyle name="Note 5 2 2 4 2 9 2" xfId="34263"/>
    <cellStyle name="Note 5 2 2 4 3" xfId="3380"/>
    <cellStyle name="Note 5 2 2 4 3 2" xfId="18118"/>
    <cellStyle name="Note 5 2 2 4 3 2 2" xfId="34265"/>
    <cellStyle name="Note 5 2 2 4 3 3" xfId="18117"/>
    <cellStyle name="Note 5 2 2 4 3 3 2" xfId="34264"/>
    <cellStyle name="Note 5 2 2 4 3 4" xfId="24301"/>
    <cellStyle name="Note 5 2 2 4 4" xfId="4704"/>
    <cellStyle name="Note 5 2 2 4 4 2" xfId="18120"/>
    <cellStyle name="Note 5 2 2 4 4 2 2" xfId="34267"/>
    <cellStyle name="Note 5 2 2 4 4 3" xfId="18119"/>
    <cellStyle name="Note 5 2 2 4 4 3 2" xfId="34266"/>
    <cellStyle name="Note 5 2 2 4 4 4" xfId="25599"/>
    <cellStyle name="Note 5 2 2 4 5" xfId="18121"/>
    <cellStyle name="Note 5 2 2 4 5 2" xfId="34268"/>
    <cellStyle name="Note 5 2 2 4 6" xfId="18122"/>
    <cellStyle name="Note 5 2 2 4 6 2" xfId="34269"/>
    <cellStyle name="Note 5 2 2 4 7" xfId="18123"/>
    <cellStyle name="Note 5 2 2 4 7 2" xfId="34270"/>
    <cellStyle name="Note 5 2 2 4 8" xfId="18124"/>
    <cellStyle name="Note 5 2 2 4 8 2" xfId="34271"/>
    <cellStyle name="Note 5 2 2 4 9" xfId="18125"/>
    <cellStyle name="Note 5 2 2 4 9 2" xfId="34272"/>
    <cellStyle name="Note 5 2 2 5" xfId="632"/>
    <cellStyle name="Note 5 2 2 5 10" xfId="18127"/>
    <cellStyle name="Note 5 2 2 5 10 2" xfId="34274"/>
    <cellStyle name="Note 5 2 2 5 11" xfId="18126"/>
    <cellStyle name="Note 5 2 2 5 11 2" xfId="34273"/>
    <cellStyle name="Note 5 2 2 5 12" xfId="20110"/>
    <cellStyle name="Note 5 2 2 5 12 2" xfId="36160"/>
    <cellStyle name="Note 5 2 2 5 13" xfId="21606"/>
    <cellStyle name="Note 5 2 2 5 2" xfId="1793"/>
    <cellStyle name="Note 5 2 2 5 2 10" xfId="18128"/>
    <cellStyle name="Note 5 2 2 5 2 10 2" xfId="34275"/>
    <cellStyle name="Note 5 2 2 5 2 11" xfId="20858"/>
    <cellStyle name="Note 5 2 2 5 2 12" xfId="22724"/>
    <cellStyle name="Note 5 2 2 5 2 2" xfId="3383"/>
    <cellStyle name="Note 5 2 2 5 2 2 2" xfId="18130"/>
    <cellStyle name="Note 5 2 2 5 2 2 2 2" xfId="34277"/>
    <cellStyle name="Note 5 2 2 5 2 2 3" xfId="18129"/>
    <cellStyle name="Note 5 2 2 5 2 2 3 2" xfId="34276"/>
    <cellStyle name="Note 5 2 2 5 2 2 4" xfId="24304"/>
    <cellStyle name="Note 5 2 2 5 2 3" xfId="4707"/>
    <cellStyle name="Note 5 2 2 5 2 3 2" xfId="18132"/>
    <cellStyle name="Note 5 2 2 5 2 3 2 2" xfId="34279"/>
    <cellStyle name="Note 5 2 2 5 2 3 3" xfId="18131"/>
    <cellStyle name="Note 5 2 2 5 2 3 3 2" xfId="34278"/>
    <cellStyle name="Note 5 2 2 5 2 3 4" xfId="25602"/>
    <cellStyle name="Note 5 2 2 5 2 4" xfId="18133"/>
    <cellStyle name="Note 5 2 2 5 2 4 2" xfId="34280"/>
    <cellStyle name="Note 5 2 2 5 2 5" xfId="18134"/>
    <cellStyle name="Note 5 2 2 5 2 5 2" xfId="34281"/>
    <cellStyle name="Note 5 2 2 5 2 6" xfId="18135"/>
    <cellStyle name="Note 5 2 2 5 2 6 2" xfId="34282"/>
    <cellStyle name="Note 5 2 2 5 2 7" xfId="18136"/>
    <cellStyle name="Note 5 2 2 5 2 7 2" xfId="34283"/>
    <cellStyle name="Note 5 2 2 5 2 8" xfId="18137"/>
    <cellStyle name="Note 5 2 2 5 2 8 2" xfId="34284"/>
    <cellStyle name="Note 5 2 2 5 2 9" xfId="18138"/>
    <cellStyle name="Note 5 2 2 5 2 9 2" xfId="34285"/>
    <cellStyle name="Note 5 2 2 5 3" xfId="3382"/>
    <cellStyle name="Note 5 2 2 5 3 2" xfId="18140"/>
    <cellStyle name="Note 5 2 2 5 3 2 2" xfId="34287"/>
    <cellStyle name="Note 5 2 2 5 3 3" xfId="18139"/>
    <cellStyle name="Note 5 2 2 5 3 3 2" xfId="34286"/>
    <cellStyle name="Note 5 2 2 5 3 4" xfId="24303"/>
    <cellStyle name="Note 5 2 2 5 4" xfId="4706"/>
    <cellStyle name="Note 5 2 2 5 4 2" xfId="18142"/>
    <cellStyle name="Note 5 2 2 5 4 2 2" xfId="34289"/>
    <cellStyle name="Note 5 2 2 5 4 3" xfId="18141"/>
    <cellStyle name="Note 5 2 2 5 4 3 2" xfId="34288"/>
    <cellStyle name="Note 5 2 2 5 4 4" xfId="25601"/>
    <cellStyle name="Note 5 2 2 5 5" xfId="18143"/>
    <cellStyle name="Note 5 2 2 5 5 2" xfId="34290"/>
    <cellStyle name="Note 5 2 2 5 6" xfId="18144"/>
    <cellStyle name="Note 5 2 2 5 6 2" xfId="34291"/>
    <cellStyle name="Note 5 2 2 5 7" xfId="18145"/>
    <cellStyle name="Note 5 2 2 5 7 2" xfId="34292"/>
    <cellStyle name="Note 5 2 2 5 8" xfId="18146"/>
    <cellStyle name="Note 5 2 2 5 8 2" xfId="34293"/>
    <cellStyle name="Note 5 2 2 5 9" xfId="18147"/>
    <cellStyle name="Note 5 2 2 5 9 2" xfId="34294"/>
    <cellStyle name="Note 5 2 2 6" xfId="754"/>
    <cellStyle name="Note 5 2 2 6 10" xfId="18149"/>
    <cellStyle name="Note 5 2 2 6 10 2" xfId="34296"/>
    <cellStyle name="Note 5 2 2 6 11" xfId="18148"/>
    <cellStyle name="Note 5 2 2 6 11 2" xfId="34295"/>
    <cellStyle name="Note 5 2 2 6 12" xfId="20224"/>
    <cellStyle name="Note 5 2 2 6 12 2" xfId="36274"/>
    <cellStyle name="Note 5 2 2 6 13" xfId="21720"/>
    <cellStyle name="Note 5 2 2 6 2" xfId="1794"/>
    <cellStyle name="Note 5 2 2 6 2 10" xfId="18150"/>
    <cellStyle name="Note 5 2 2 6 2 10 2" xfId="34297"/>
    <cellStyle name="Note 5 2 2 6 2 11" xfId="20972"/>
    <cellStyle name="Note 5 2 2 6 2 12" xfId="22725"/>
    <cellStyle name="Note 5 2 2 6 2 2" xfId="3385"/>
    <cellStyle name="Note 5 2 2 6 2 2 2" xfId="18152"/>
    <cellStyle name="Note 5 2 2 6 2 2 2 2" xfId="34299"/>
    <cellStyle name="Note 5 2 2 6 2 2 3" xfId="18151"/>
    <cellStyle name="Note 5 2 2 6 2 2 3 2" xfId="34298"/>
    <cellStyle name="Note 5 2 2 6 2 2 4" xfId="24306"/>
    <cellStyle name="Note 5 2 2 6 2 3" xfId="4709"/>
    <cellStyle name="Note 5 2 2 6 2 3 2" xfId="18154"/>
    <cellStyle name="Note 5 2 2 6 2 3 2 2" xfId="34301"/>
    <cellStyle name="Note 5 2 2 6 2 3 3" xfId="18153"/>
    <cellStyle name="Note 5 2 2 6 2 3 3 2" xfId="34300"/>
    <cellStyle name="Note 5 2 2 6 2 3 4" xfId="25604"/>
    <cellStyle name="Note 5 2 2 6 2 4" xfId="18155"/>
    <cellStyle name="Note 5 2 2 6 2 4 2" xfId="34302"/>
    <cellStyle name="Note 5 2 2 6 2 5" xfId="18156"/>
    <cellStyle name="Note 5 2 2 6 2 5 2" xfId="34303"/>
    <cellStyle name="Note 5 2 2 6 2 6" xfId="18157"/>
    <cellStyle name="Note 5 2 2 6 2 6 2" xfId="34304"/>
    <cellStyle name="Note 5 2 2 6 2 7" xfId="18158"/>
    <cellStyle name="Note 5 2 2 6 2 7 2" xfId="34305"/>
    <cellStyle name="Note 5 2 2 6 2 8" xfId="18159"/>
    <cellStyle name="Note 5 2 2 6 2 8 2" xfId="34306"/>
    <cellStyle name="Note 5 2 2 6 2 9" xfId="18160"/>
    <cellStyle name="Note 5 2 2 6 2 9 2" xfId="34307"/>
    <cellStyle name="Note 5 2 2 6 3" xfId="3384"/>
    <cellStyle name="Note 5 2 2 6 3 2" xfId="18162"/>
    <cellStyle name="Note 5 2 2 6 3 2 2" xfId="34309"/>
    <cellStyle name="Note 5 2 2 6 3 3" xfId="18161"/>
    <cellStyle name="Note 5 2 2 6 3 3 2" xfId="34308"/>
    <cellStyle name="Note 5 2 2 6 3 4" xfId="24305"/>
    <cellStyle name="Note 5 2 2 6 4" xfId="4708"/>
    <cellStyle name="Note 5 2 2 6 4 2" xfId="18164"/>
    <cellStyle name="Note 5 2 2 6 4 2 2" xfId="34311"/>
    <cellStyle name="Note 5 2 2 6 4 3" xfId="18163"/>
    <cellStyle name="Note 5 2 2 6 4 3 2" xfId="34310"/>
    <cellStyle name="Note 5 2 2 6 4 4" xfId="25603"/>
    <cellStyle name="Note 5 2 2 6 5" xfId="18165"/>
    <cellStyle name="Note 5 2 2 6 5 2" xfId="34312"/>
    <cellStyle name="Note 5 2 2 6 6" xfId="18166"/>
    <cellStyle name="Note 5 2 2 6 6 2" xfId="34313"/>
    <cellStyle name="Note 5 2 2 6 7" xfId="18167"/>
    <cellStyle name="Note 5 2 2 6 7 2" xfId="34314"/>
    <cellStyle name="Note 5 2 2 6 8" xfId="18168"/>
    <cellStyle name="Note 5 2 2 6 8 2" xfId="34315"/>
    <cellStyle name="Note 5 2 2 6 9" xfId="18169"/>
    <cellStyle name="Note 5 2 2 6 9 2" xfId="34316"/>
    <cellStyle name="Note 5 2 2 7" xfId="873"/>
    <cellStyle name="Note 5 2 2 7 10" xfId="18171"/>
    <cellStyle name="Note 5 2 2 7 10 2" xfId="34318"/>
    <cellStyle name="Note 5 2 2 7 11" xfId="18170"/>
    <cellStyle name="Note 5 2 2 7 11 2" xfId="34317"/>
    <cellStyle name="Note 5 2 2 7 12" xfId="20336"/>
    <cellStyle name="Note 5 2 2 7 12 2" xfId="36386"/>
    <cellStyle name="Note 5 2 2 7 13" xfId="21832"/>
    <cellStyle name="Note 5 2 2 7 2" xfId="1795"/>
    <cellStyle name="Note 5 2 2 7 2 10" xfId="18172"/>
    <cellStyle name="Note 5 2 2 7 2 10 2" xfId="34319"/>
    <cellStyle name="Note 5 2 2 7 2 11" xfId="21084"/>
    <cellStyle name="Note 5 2 2 7 2 12" xfId="22726"/>
    <cellStyle name="Note 5 2 2 7 2 2" xfId="3387"/>
    <cellStyle name="Note 5 2 2 7 2 2 2" xfId="18174"/>
    <cellStyle name="Note 5 2 2 7 2 2 2 2" xfId="34321"/>
    <cellStyle name="Note 5 2 2 7 2 2 3" xfId="18173"/>
    <cellStyle name="Note 5 2 2 7 2 2 3 2" xfId="34320"/>
    <cellStyle name="Note 5 2 2 7 2 2 4" xfId="24308"/>
    <cellStyle name="Note 5 2 2 7 2 3" xfId="4711"/>
    <cellStyle name="Note 5 2 2 7 2 3 2" xfId="18176"/>
    <cellStyle name="Note 5 2 2 7 2 3 2 2" xfId="34323"/>
    <cellStyle name="Note 5 2 2 7 2 3 3" xfId="18175"/>
    <cellStyle name="Note 5 2 2 7 2 3 3 2" xfId="34322"/>
    <cellStyle name="Note 5 2 2 7 2 3 4" xfId="25606"/>
    <cellStyle name="Note 5 2 2 7 2 4" xfId="18177"/>
    <cellStyle name="Note 5 2 2 7 2 4 2" xfId="34324"/>
    <cellStyle name="Note 5 2 2 7 2 5" xfId="18178"/>
    <cellStyle name="Note 5 2 2 7 2 5 2" xfId="34325"/>
    <cellStyle name="Note 5 2 2 7 2 6" xfId="18179"/>
    <cellStyle name="Note 5 2 2 7 2 6 2" xfId="34326"/>
    <cellStyle name="Note 5 2 2 7 2 7" xfId="18180"/>
    <cellStyle name="Note 5 2 2 7 2 7 2" xfId="34327"/>
    <cellStyle name="Note 5 2 2 7 2 8" xfId="18181"/>
    <cellStyle name="Note 5 2 2 7 2 8 2" xfId="34328"/>
    <cellStyle name="Note 5 2 2 7 2 9" xfId="18182"/>
    <cellStyle name="Note 5 2 2 7 2 9 2" xfId="34329"/>
    <cellStyle name="Note 5 2 2 7 3" xfId="3386"/>
    <cellStyle name="Note 5 2 2 7 3 2" xfId="18184"/>
    <cellStyle name="Note 5 2 2 7 3 2 2" xfId="34331"/>
    <cellStyle name="Note 5 2 2 7 3 3" xfId="18183"/>
    <cellStyle name="Note 5 2 2 7 3 3 2" xfId="34330"/>
    <cellStyle name="Note 5 2 2 7 3 4" xfId="24307"/>
    <cellStyle name="Note 5 2 2 7 4" xfId="4710"/>
    <cellStyle name="Note 5 2 2 7 4 2" xfId="18186"/>
    <cellStyle name="Note 5 2 2 7 4 2 2" xfId="34333"/>
    <cellStyle name="Note 5 2 2 7 4 3" xfId="18185"/>
    <cellStyle name="Note 5 2 2 7 4 3 2" xfId="34332"/>
    <cellStyle name="Note 5 2 2 7 4 4" xfId="25605"/>
    <cellStyle name="Note 5 2 2 7 5" xfId="18187"/>
    <cellStyle name="Note 5 2 2 7 5 2" xfId="34334"/>
    <cellStyle name="Note 5 2 2 7 6" xfId="18188"/>
    <cellStyle name="Note 5 2 2 7 6 2" xfId="34335"/>
    <cellStyle name="Note 5 2 2 7 7" xfId="18189"/>
    <cellStyle name="Note 5 2 2 7 7 2" xfId="34336"/>
    <cellStyle name="Note 5 2 2 7 8" xfId="18190"/>
    <cellStyle name="Note 5 2 2 7 8 2" xfId="34337"/>
    <cellStyle name="Note 5 2 2 7 9" xfId="18191"/>
    <cellStyle name="Note 5 2 2 7 9 2" xfId="34338"/>
    <cellStyle name="Note 5 2 2 8" xfId="990"/>
    <cellStyle name="Note 5 2 2 8 10" xfId="18193"/>
    <cellStyle name="Note 5 2 2 8 10 2" xfId="34340"/>
    <cellStyle name="Note 5 2 2 8 11" xfId="18192"/>
    <cellStyle name="Note 5 2 2 8 11 2" xfId="34339"/>
    <cellStyle name="Note 5 2 2 8 12" xfId="20450"/>
    <cellStyle name="Note 5 2 2 8 12 2" xfId="36500"/>
    <cellStyle name="Note 5 2 2 8 13" xfId="21946"/>
    <cellStyle name="Note 5 2 2 8 2" xfId="1796"/>
    <cellStyle name="Note 5 2 2 8 2 10" xfId="18194"/>
    <cellStyle name="Note 5 2 2 8 2 10 2" xfId="34341"/>
    <cellStyle name="Note 5 2 2 8 2 11" xfId="21198"/>
    <cellStyle name="Note 5 2 2 8 2 12" xfId="22727"/>
    <cellStyle name="Note 5 2 2 8 2 2" xfId="3389"/>
    <cellStyle name="Note 5 2 2 8 2 2 2" xfId="18196"/>
    <cellStyle name="Note 5 2 2 8 2 2 2 2" xfId="34343"/>
    <cellStyle name="Note 5 2 2 8 2 2 3" xfId="18195"/>
    <cellStyle name="Note 5 2 2 8 2 2 3 2" xfId="34342"/>
    <cellStyle name="Note 5 2 2 8 2 2 4" xfId="24310"/>
    <cellStyle name="Note 5 2 2 8 2 3" xfId="4713"/>
    <cellStyle name="Note 5 2 2 8 2 3 2" xfId="18198"/>
    <cellStyle name="Note 5 2 2 8 2 3 2 2" xfId="34345"/>
    <cellStyle name="Note 5 2 2 8 2 3 3" xfId="18197"/>
    <cellStyle name="Note 5 2 2 8 2 3 3 2" xfId="34344"/>
    <cellStyle name="Note 5 2 2 8 2 3 4" xfId="25608"/>
    <cellStyle name="Note 5 2 2 8 2 4" xfId="18199"/>
    <cellStyle name="Note 5 2 2 8 2 4 2" xfId="34346"/>
    <cellStyle name="Note 5 2 2 8 2 5" xfId="18200"/>
    <cellStyle name="Note 5 2 2 8 2 5 2" xfId="34347"/>
    <cellStyle name="Note 5 2 2 8 2 6" xfId="18201"/>
    <cellStyle name="Note 5 2 2 8 2 6 2" xfId="34348"/>
    <cellStyle name="Note 5 2 2 8 2 7" xfId="18202"/>
    <cellStyle name="Note 5 2 2 8 2 7 2" xfId="34349"/>
    <cellStyle name="Note 5 2 2 8 2 8" xfId="18203"/>
    <cellStyle name="Note 5 2 2 8 2 8 2" xfId="34350"/>
    <cellStyle name="Note 5 2 2 8 2 9" xfId="18204"/>
    <cellStyle name="Note 5 2 2 8 2 9 2" xfId="34351"/>
    <cellStyle name="Note 5 2 2 8 3" xfId="3388"/>
    <cellStyle name="Note 5 2 2 8 3 2" xfId="18206"/>
    <cellStyle name="Note 5 2 2 8 3 2 2" xfId="34353"/>
    <cellStyle name="Note 5 2 2 8 3 3" xfId="18205"/>
    <cellStyle name="Note 5 2 2 8 3 3 2" xfId="34352"/>
    <cellStyle name="Note 5 2 2 8 3 4" xfId="24309"/>
    <cellStyle name="Note 5 2 2 8 4" xfId="4712"/>
    <cellStyle name="Note 5 2 2 8 4 2" xfId="18208"/>
    <cellStyle name="Note 5 2 2 8 4 2 2" xfId="34355"/>
    <cellStyle name="Note 5 2 2 8 4 3" xfId="18207"/>
    <cellStyle name="Note 5 2 2 8 4 3 2" xfId="34354"/>
    <cellStyle name="Note 5 2 2 8 4 4" xfId="25607"/>
    <cellStyle name="Note 5 2 2 8 5" xfId="18209"/>
    <cellStyle name="Note 5 2 2 8 5 2" xfId="34356"/>
    <cellStyle name="Note 5 2 2 8 6" xfId="18210"/>
    <cellStyle name="Note 5 2 2 8 6 2" xfId="34357"/>
    <cellStyle name="Note 5 2 2 8 7" xfId="18211"/>
    <cellStyle name="Note 5 2 2 8 7 2" xfId="34358"/>
    <cellStyle name="Note 5 2 2 8 8" xfId="18212"/>
    <cellStyle name="Note 5 2 2 8 8 2" xfId="34359"/>
    <cellStyle name="Note 5 2 2 8 9" xfId="18213"/>
    <cellStyle name="Note 5 2 2 8 9 2" xfId="34360"/>
    <cellStyle name="Note 5 2 2 9" xfId="1082"/>
    <cellStyle name="Note 5 2 2 9 10" xfId="18214"/>
    <cellStyle name="Note 5 2 2 9 10 2" xfId="34361"/>
    <cellStyle name="Note 5 2 2 9 11" xfId="20539"/>
    <cellStyle name="Note 5 2 2 9 11 2" xfId="36589"/>
    <cellStyle name="Note 5 2 2 9 12" xfId="22035"/>
    <cellStyle name="Note 5 2 2 9 2" xfId="1797"/>
    <cellStyle name="Note 5 2 2 9 2 2" xfId="3391"/>
    <cellStyle name="Note 5 2 2 9 2 2 2" xfId="18216"/>
    <cellStyle name="Note 5 2 2 9 2 2 2 2" xfId="34363"/>
    <cellStyle name="Note 5 2 2 9 2 2 3" xfId="24312"/>
    <cellStyle name="Note 5 2 2 9 2 3" xfId="4715"/>
    <cellStyle name="Note 5 2 2 9 2 3 2" xfId="25610"/>
    <cellStyle name="Note 5 2 2 9 2 4" xfId="18215"/>
    <cellStyle name="Note 5 2 2 9 2 4 2" xfId="34362"/>
    <cellStyle name="Note 5 2 2 9 2 5" xfId="21287"/>
    <cellStyle name="Note 5 2 2 9 2 6" xfId="22728"/>
    <cellStyle name="Note 5 2 2 9 3" xfId="3390"/>
    <cellStyle name="Note 5 2 2 9 3 2" xfId="18218"/>
    <cellStyle name="Note 5 2 2 9 3 2 2" xfId="34365"/>
    <cellStyle name="Note 5 2 2 9 3 3" xfId="18217"/>
    <cellStyle name="Note 5 2 2 9 3 3 2" xfId="34364"/>
    <cellStyle name="Note 5 2 2 9 3 4" xfId="24311"/>
    <cellStyle name="Note 5 2 2 9 4" xfId="4714"/>
    <cellStyle name="Note 5 2 2 9 4 2" xfId="18219"/>
    <cellStyle name="Note 5 2 2 9 4 2 2" xfId="34366"/>
    <cellStyle name="Note 5 2 2 9 4 3" xfId="25609"/>
    <cellStyle name="Note 5 2 2 9 5" xfId="18220"/>
    <cellStyle name="Note 5 2 2 9 5 2" xfId="34367"/>
    <cellStyle name="Note 5 2 2 9 6" xfId="18221"/>
    <cellStyle name="Note 5 2 2 9 6 2" xfId="34368"/>
    <cellStyle name="Note 5 2 2 9 7" xfId="18222"/>
    <cellStyle name="Note 5 2 2 9 7 2" xfId="34369"/>
    <cellStyle name="Note 5 2 2 9 8" xfId="18223"/>
    <cellStyle name="Note 5 2 2 9 8 2" xfId="34370"/>
    <cellStyle name="Note 5 2 2 9 9" xfId="18224"/>
    <cellStyle name="Note 5 2 2 9 9 2" xfId="34371"/>
    <cellStyle name="Note 5 2 20" xfId="18225"/>
    <cellStyle name="Note 5 2 20 2" xfId="34372"/>
    <cellStyle name="Note 5 2 21" xfId="17825"/>
    <cellStyle name="Note 5 2 21 2" xfId="33972"/>
    <cellStyle name="Note 5 2 22" xfId="19840"/>
    <cellStyle name="Note 5 2 22 2" xfId="35890"/>
    <cellStyle name="Note 5 2 23" xfId="21336"/>
    <cellStyle name="Note 5 2 3" xfId="279"/>
    <cellStyle name="Note 5 2 3 10" xfId="4716"/>
    <cellStyle name="Note 5 2 3 10 10" xfId="18227"/>
    <cellStyle name="Note 5 2 3 10 10 2" xfId="34374"/>
    <cellStyle name="Note 5 2 3 10 11" xfId="25611"/>
    <cellStyle name="Note 5 2 3 10 2" xfId="18228"/>
    <cellStyle name="Note 5 2 3 10 2 2" xfId="18229"/>
    <cellStyle name="Note 5 2 3 10 2 2 2" xfId="34376"/>
    <cellStyle name="Note 5 2 3 10 2 3" xfId="34375"/>
    <cellStyle name="Note 5 2 3 10 3" xfId="18230"/>
    <cellStyle name="Note 5 2 3 10 3 2" xfId="18231"/>
    <cellStyle name="Note 5 2 3 10 3 2 2" xfId="34378"/>
    <cellStyle name="Note 5 2 3 10 3 3" xfId="34377"/>
    <cellStyle name="Note 5 2 3 10 4" xfId="18232"/>
    <cellStyle name="Note 5 2 3 10 4 2" xfId="34379"/>
    <cellStyle name="Note 5 2 3 10 5" xfId="18233"/>
    <cellStyle name="Note 5 2 3 10 5 2" xfId="34380"/>
    <cellStyle name="Note 5 2 3 10 6" xfId="18234"/>
    <cellStyle name="Note 5 2 3 10 6 2" xfId="34381"/>
    <cellStyle name="Note 5 2 3 10 7" xfId="18235"/>
    <cellStyle name="Note 5 2 3 10 7 2" xfId="34382"/>
    <cellStyle name="Note 5 2 3 10 8" xfId="18236"/>
    <cellStyle name="Note 5 2 3 10 8 2" xfId="34383"/>
    <cellStyle name="Note 5 2 3 10 9" xfId="18237"/>
    <cellStyle name="Note 5 2 3 10 9 2" xfId="34384"/>
    <cellStyle name="Note 5 2 3 11" xfId="18238"/>
    <cellStyle name="Note 5 2 3 11 2" xfId="18239"/>
    <cellStyle name="Note 5 2 3 11 2 2" xfId="34386"/>
    <cellStyle name="Note 5 2 3 11 3" xfId="34385"/>
    <cellStyle name="Note 5 2 3 12" xfId="18240"/>
    <cellStyle name="Note 5 2 3 12 2" xfId="18241"/>
    <cellStyle name="Note 5 2 3 12 2 2" xfId="34388"/>
    <cellStyle name="Note 5 2 3 12 3" xfId="34387"/>
    <cellStyle name="Note 5 2 3 13" xfId="18242"/>
    <cellStyle name="Note 5 2 3 13 2" xfId="34389"/>
    <cellStyle name="Note 5 2 3 14" xfId="18243"/>
    <cellStyle name="Note 5 2 3 14 2" xfId="34390"/>
    <cellStyle name="Note 5 2 3 15" xfId="18244"/>
    <cellStyle name="Note 5 2 3 15 2" xfId="34391"/>
    <cellStyle name="Note 5 2 3 16" xfId="18245"/>
    <cellStyle name="Note 5 2 3 16 2" xfId="34392"/>
    <cellStyle name="Note 5 2 3 17" xfId="18246"/>
    <cellStyle name="Note 5 2 3 17 2" xfId="34393"/>
    <cellStyle name="Note 5 2 3 18" xfId="18247"/>
    <cellStyle name="Note 5 2 3 18 2" xfId="34394"/>
    <cellStyle name="Note 5 2 3 19" xfId="18226"/>
    <cellStyle name="Note 5 2 3 19 2" xfId="34373"/>
    <cellStyle name="Note 5 2 3 2" xfId="531"/>
    <cellStyle name="Note 5 2 3 2 10" xfId="18249"/>
    <cellStyle name="Note 5 2 3 2 10 2" xfId="34396"/>
    <cellStyle name="Note 5 2 3 2 11" xfId="18248"/>
    <cellStyle name="Note 5 2 3 2 11 2" xfId="34395"/>
    <cellStyle name="Note 5 2 3 2 12" xfId="20021"/>
    <cellStyle name="Note 5 2 3 2 12 2" xfId="36071"/>
    <cellStyle name="Note 5 2 3 2 13" xfId="21517"/>
    <cellStyle name="Note 5 2 3 2 2" xfId="1798"/>
    <cellStyle name="Note 5 2 3 2 2 10" xfId="18250"/>
    <cellStyle name="Note 5 2 3 2 2 10 2" xfId="34397"/>
    <cellStyle name="Note 5 2 3 2 2 11" xfId="20769"/>
    <cellStyle name="Note 5 2 3 2 2 12" xfId="22729"/>
    <cellStyle name="Note 5 2 3 2 2 2" xfId="3394"/>
    <cellStyle name="Note 5 2 3 2 2 2 2" xfId="18252"/>
    <cellStyle name="Note 5 2 3 2 2 2 2 2" xfId="34399"/>
    <cellStyle name="Note 5 2 3 2 2 2 3" xfId="18251"/>
    <cellStyle name="Note 5 2 3 2 2 2 3 2" xfId="34398"/>
    <cellStyle name="Note 5 2 3 2 2 2 4" xfId="24315"/>
    <cellStyle name="Note 5 2 3 2 2 3" xfId="4718"/>
    <cellStyle name="Note 5 2 3 2 2 3 2" xfId="18254"/>
    <cellStyle name="Note 5 2 3 2 2 3 2 2" xfId="34401"/>
    <cellStyle name="Note 5 2 3 2 2 3 3" xfId="18253"/>
    <cellStyle name="Note 5 2 3 2 2 3 3 2" xfId="34400"/>
    <cellStyle name="Note 5 2 3 2 2 3 4" xfId="25613"/>
    <cellStyle name="Note 5 2 3 2 2 4" xfId="18255"/>
    <cellStyle name="Note 5 2 3 2 2 4 2" xfId="34402"/>
    <cellStyle name="Note 5 2 3 2 2 5" xfId="18256"/>
    <cellStyle name="Note 5 2 3 2 2 5 2" xfId="34403"/>
    <cellStyle name="Note 5 2 3 2 2 6" xfId="18257"/>
    <cellStyle name="Note 5 2 3 2 2 6 2" xfId="34404"/>
    <cellStyle name="Note 5 2 3 2 2 7" xfId="18258"/>
    <cellStyle name="Note 5 2 3 2 2 7 2" xfId="34405"/>
    <cellStyle name="Note 5 2 3 2 2 8" xfId="18259"/>
    <cellStyle name="Note 5 2 3 2 2 8 2" xfId="34406"/>
    <cellStyle name="Note 5 2 3 2 2 9" xfId="18260"/>
    <cellStyle name="Note 5 2 3 2 2 9 2" xfId="34407"/>
    <cellStyle name="Note 5 2 3 2 3" xfId="3393"/>
    <cellStyle name="Note 5 2 3 2 3 2" xfId="18262"/>
    <cellStyle name="Note 5 2 3 2 3 2 2" xfId="34409"/>
    <cellStyle name="Note 5 2 3 2 3 3" xfId="18261"/>
    <cellStyle name="Note 5 2 3 2 3 3 2" xfId="34408"/>
    <cellStyle name="Note 5 2 3 2 3 4" xfId="24314"/>
    <cellStyle name="Note 5 2 3 2 4" xfId="4717"/>
    <cellStyle name="Note 5 2 3 2 4 2" xfId="18264"/>
    <cellStyle name="Note 5 2 3 2 4 2 2" xfId="34411"/>
    <cellStyle name="Note 5 2 3 2 4 3" xfId="18263"/>
    <cellStyle name="Note 5 2 3 2 4 3 2" xfId="34410"/>
    <cellStyle name="Note 5 2 3 2 4 4" xfId="25612"/>
    <cellStyle name="Note 5 2 3 2 5" xfId="18265"/>
    <cellStyle name="Note 5 2 3 2 5 2" xfId="34412"/>
    <cellStyle name="Note 5 2 3 2 6" xfId="18266"/>
    <cellStyle name="Note 5 2 3 2 6 2" xfId="34413"/>
    <cellStyle name="Note 5 2 3 2 7" xfId="18267"/>
    <cellStyle name="Note 5 2 3 2 7 2" xfId="34414"/>
    <cellStyle name="Note 5 2 3 2 8" xfId="18268"/>
    <cellStyle name="Note 5 2 3 2 8 2" xfId="34415"/>
    <cellStyle name="Note 5 2 3 2 9" xfId="18269"/>
    <cellStyle name="Note 5 2 3 2 9 2" xfId="34416"/>
    <cellStyle name="Note 5 2 3 20" xfId="19880"/>
    <cellStyle name="Note 5 2 3 20 2" xfId="35930"/>
    <cellStyle name="Note 5 2 3 21" xfId="21376"/>
    <cellStyle name="Note 5 2 3 3" xfId="654"/>
    <cellStyle name="Note 5 2 3 3 10" xfId="18271"/>
    <cellStyle name="Note 5 2 3 3 10 2" xfId="34418"/>
    <cellStyle name="Note 5 2 3 3 11" xfId="18270"/>
    <cellStyle name="Note 5 2 3 3 11 2" xfId="34417"/>
    <cellStyle name="Note 5 2 3 3 12" xfId="20132"/>
    <cellStyle name="Note 5 2 3 3 12 2" xfId="36182"/>
    <cellStyle name="Note 5 2 3 3 13" xfId="21628"/>
    <cellStyle name="Note 5 2 3 3 2" xfId="1799"/>
    <cellStyle name="Note 5 2 3 3 2 10" xfId="18272"/>
    <cellStyle name="Note 5 2 3 3 2 10 2" xfId="34419"/>
    <cellStyle name="Note 5 2 3 3 2 11" xfId="20880"/>
    <cellStyle name="Note 5 2 3 3 2 12" xfId="22730"/>
    <cellStyle name="Note 5 2 3 3 2 2" xfId="3396"/>
    <cellStyle name="Note 5 2 3 3 2 2 2" xfId="18274"/>
    <cellStyle name="Note 5 2 3 3 2 2 2 2" xfId="34421"/>
    <cellStyle name="Note 5 2 3 3 2 2 3" xfId="18273"/>
    <cellStyle name="Note 5 2 3 3 2 2 3 2" xfId="34420"/>
    <cellStyle name="Note 5 2 3 3 2 2 4" xfId="24317"/>
    <cellStyle name="Note 5 2 3 3 2 3" xfId="4720"/>
    <cellStyle name="Note 5 2 3 3 2 3 2" xfId="18276"/>
    <cellStyle name="Note 5 2 3 3 2 3 2 2" xfId="34423"/>
    <cellStyle name="Note 5 2 3 3 2 3 3" xfId="18275"/>
    <cellStyle name="Note 5 2 3 3 2 3 3 2" xfId="34422"/>
    <cellStyle name="Note 5 2 3 3 2 3 4" xfId="25615"/>
    <cellStyle name="Note 5 2 3 3 2 4" xfId="18277"/>
    <cellStyle name="Note 5 2 3 3 2 4 2" xfId="34424"/>
    <cellStyle name="Note 5 2 3 3 2 5" xfId="18278"/>
    <cellStyle name="Note 5 2 3 3 2 5 2" xfId="34425"/>
    <cellStyle name="Note 5 2 3 3 2 6" xfId="18279"/>
    <cellStyle name="Note 5 2 3 3 2 6 2" xfId="34426"/>
    <cellStyle name="Note 5 2 3 3 2 7" xfId="18280"/>
    <cellStyle name="Note 5 2 3 3 2 7 2" xfId="34427"/>
    <cellStyle name="Note 5 2 3 3 2 8" xfId="18281"/>
    <cellStyle name="Note 5 2 3 3 2 8 2" xfId="34428"/>
    <cellStyle name="Note 5 2 3 3 2 9" xfId="18282"/>
    <cellStyle name="Note 5 2 3 3 2 9 2" xfId="34429"/>
    <cellStyle name="Note 5 2 3 3 3" xfId="3395"/>
    <cellStyle name="Note 5 2 3 3 3 2" xfId="18284"/>
    <cellStyle name="Note 5 2 3 3 3 2 2" xfId="34431"/>
    <cellStyle name="Note 5 2 3 3 3 3" xfId="18283"/>
    <cellStyle name="Note 5 2 3 3 3 3 2" xfId="34430"/>
    <cellStyle name="Note 5 2 3 3 3 4" xfId="24316"/>
    <cellStyle name="Note 5 2 3 3 4" xfId="4719"/>
    <cellStyle name="Note 5 2 3 3 4 2" xfId="18286"/>
    <cellStyle name="Note 5 2 3 3 4 2 2" xfId="34433"/>
    <cellStyle name="Note 5 2 3 3 4 3" xfId="18285"/>
    <cellStyle name="Note 5 2 3 3 4 3 2" xfId="34432"/>
    <cellStyle name="Note 5 2 3 3 4 4" xfId="25614"/>
    <cellStyle name="Note 5 2 3 3 5" xfId="18287"/>
    <cellStyle name="Note 5 2 3 3 5 2" xfId="34434"/>
    <cellStyle name="Note 5 2 3 3 6" xfId="18288"/>
    <cellStyle name="Note 5 2 3 3 6 2" xfId="34435"/>
    <cellStyle name="Note 5 2 3 3 7" xfId="18289"/>
    <cellStyle name="Note 5 2 3 3 7 2" xfId="34436"/>
    <cellStyle name="Note 5 2 3 3 8" xfId="18290"/>
    <cellStyle name="Note 5 2 3 3 8 2" xfId="34437"/>
    <cellStyle name="Note 5 2 3 3 9" xfId="18291"/>
    <cellStyle name="Note 5 2 3 3 9 2" xfId="34438"/>
    <cellStyle name="Note 5 2 3 4" xfId="776"/>
    <cellStyle name="Note 5 2 3 4 10" xfId="18293"/>
    <cellStyle name="Note 5 2 3 4 10 2" xfId="34440"/>
    <cellStyle name="Note 5 2 3 4 11" xfId="18292"/>
    <cellStyle name="Note 5 2 3 4 11 2" xfId="34439"/>
    <cellStyle name="Note 5 2 3 4 12" xfId="20246"/>
    <cellStyle name="Note 5 2 3 4 12 2" xfId="36296"/>
    <cellStyle name="Note 5 2 3 4 13" xfId="21742"/>
    <cellStyle name="Note 5 2 3 4 2" xfId="1800"/>
    <cellStyle name="Note 5 2 3 4 2 10" xfId="18294"/>
    <cellStyle name="Note 5 2 3 4 2 10 2" xfId="34441"/>
    <cellStyle name="Note 5 2 3 4 2 11" xfId="20994"/>
    <cellStyle name="Note 5 2 3 4 2 12" xfId="22731"/>
    <cellStyle name="Note 5 2 3 4 2 2" xfId="3398"/>
    <cellStyle name="Note 5 2 3 4 2 2 2" xfId="18296"/>
    <cellStyle name="Note 5 2 3 4 2 2 2 2" xfId="34443"/>
    <cellStyle name="Note 5 2 3 4 2 2 3" xfId="18295"/>
    <cellStyle name="Note 5 2 3 4 2 2 3 2" xfId="34442"/>
    <cellStyle name="Note 5 2 3 4 2 2 4" xfId="24319"/>
    <cellStyle name="Note 5 2 3 4 2 3" xfId="4722"/>
    <cellStyle name="Note 5 2 3 4 2 3 2" xfId="18298"/>
    <cellStyle name="Note 5 2 3 4 2 3 2 2" xfId="34445"/>
    <cellStyle name="Note 5 2 3 4 2 3 3" xfId="18297"/>
    <cellStyle name="Note 5 2 3 4 2 3 3 2" xfId="34444"/>
    <cellStyle name="Note 5 2 3 4 2 3 4" xfId="25617"/>
    <cellStyle name="Note 5 2 3 4 2 4" xfId="18299"/>
    <cellStyle name="Note 5 2 3 4 2 4 2" xfId="34446"/>
    <cellStyle name="Note 5 2 3 4 2 5" xfId="18300"/>
    <cellStyle name="Note 5 2 3 4 2 5 2" xfId="34447"/>
    <cellStyle name="Note 5 2 3 4 2 6" xfId="18301"/>
    <cellStyle name="Note 5 2 3 4 2 6 2" xfId="34448"/>
    <cellStyle name="Note 5 2 3 4 2 7" xfId="18302"/>
    <cellStyle name="Note 5 2 3 4 2 7 2" xfId="34449"/>
    <cellStyle name="Note 5 2 3 4 2 8" xfId="18303"/>
    <cellStyle name="Note 5 2 3 4 2 8 2" xfId="34450"/>
    <cellStyle name="Note 5 2 3 4 2 9" xfId="18304"/>
    <cellStyle name="Note 5 2 3 4 2 9 2" xfId="34451"/>
    <cellStyle name="Note 5 2 3 4 3" xfId="3397"/>
    <cellStyle name="Note 5 2 3 4 3 2" xfId="18306"/>
    <cellStyle name="Note 5 2 3 4 3 2 2" xfId="34453"/>
    <cellStyle name="Note 5 2 3 4 3 3" xfId="18305"/>
    <cellStyle name="Note 5 2 3 4 3 3 2" xfId="34452"/>
    <cellStyle name="Note 5 2 3 4 3 4" xfId="24318"/>
    <cellStyle name="Note 5 2 3 4 4" xfId="4721"/>
    <cellStyle name="Note 5 2 3 4 4 2" xfId="18308"/>
    <cellStyle name="Note 5 2 3 4 4 2 2" xfId="34455"/>
    <cellStyle name="Note 5 2 3 4 4 3" xfId="18307"/>
    <cellStyle name="Note 5 2 3 4 4 3 2" xfId="34454"/>
    <cellStyle name="Note 5 2 3 4 4 4" xfId="25616"/>
    <cellStyle name="Note 5 2 3 4 5" xfId="18309"/>
    <cellStyle name="Note 5 2 3 4 5 2" xfId="34456"/>
    <cellStyle name="Note 5 2 3 4 6" xfId="18310"/>
    <cellStyle name="Note 5 2 3 4 6 2" xfId="34457"/>
    <cellStyle name="Note 5 2 3 4 7" xfId="18311"/>
    <cellStyle name="Note 5 2 3 4 7 2" xfId="34458"/>
    <cellStyle name="Note 5 2 3 4 8" xfId="18312"/>
    <cellStyle name="Note 5 2 3 4 8 2" xfId="34459"/>
    <cellStyle name="Note 5 2 3 4 9" xfId="18313"/>
    <cellStyle name="Note 5 2 3 4 9 2" xfId="34460"/>
    <cellStyle name="Note 5 2 3 5" xfId="895"/>
    <cellStyle name="Note 5 2 3 5 10" xfId="18315"/>
    <cellStyle name="Note 5 2 3 5 10 2" xfId="34462"/>
    <cellStyle name="Note 5 2 3 5 11" xfId="18314"/>
    <cellStyle name="Note 5 2 3 5 11 2" xfId="34461"/>
    <cellStyle name="Note 5 2 3 5 12" xfId="20358"/>
    <cellStyle name="Note 5 2 3 5 12 2" xfId="36408"/>
    <cellStyle name="Note 5 2 3 5 13" xfId="21854"/>
    <cellStyle name="Note 5 2 3 5 2" xfId="1801"/>
    <cellStyle name="Note 5 2 3 5 2 10" xfId="18316"/>
    <cellStyle name="Note 5 2 3 5 2 10 2" xfId="34463"/>
    <cellStyle name="Note 5 2 3 5 2 11" xfId="21106"/>
    <cellStyle name="Note 5 2 3 5 2 12" xfId="22732"/>
    <cellStyle name="Note 5 2 3 5 2 2" xfId="3400"/>
    <cellStyle name="Note 5 2 3 5 2 2 2" xfId="18318"/>
    <cellStyle name="Note 5 2 3 5 2 2 2 2" xfId="34465"/>
    <cellStyle name="Note 5 2 3 5 2 2 3" xfId="18317"/>
    <cellStyle name="Note 5 2 3 5 2 2 3 2" xfId="34464"/>
    <cellStyle name="Note 5 2 3 5 2 2 4" xfId="24321"/>
    <cellStyle name="Note 5 2 3 5 2 3" xfId="4724"/>
    <cellStyle name="Note 5 2 3 5 2 3 2" xfId="18320"/>
    <cellStyle name="Note 5 2 3 5 2 3 2 2" xfId="34467"/>
    <cellStyle name="Note 5 2 3 5 2 3 3" xfId="18319"/>
    <cellStyle name="Note 5 2 3 5 2 3 3 2" xfId="34466"/>
    <cellStyle name="Note 5 2 3 5 2 3 4" xfId="25619"/>
    <cellStyle name="Note 5 2 3 5 2 4" xfId="18321"/>
    <cellStyle name="Note 5 2 3 5 2 4 2" xfId="34468"/>
    <cellStyle name="Note 5 2 3 5 2 5" xfId="18322"/>
    <cellStyle name="Note 5 2 3 5 2 5 2" xfId="34469"/>
    <cellStyle name="Note 5 2 3 5 2 6" xfId="18323"/>
    <cellStyle name="Note 5 2 3 5 2 6 2" xfId="34470"/>
    <cellStyle name="Note 5 2 3 5 2 7" xfId="18324"/>
    <cellStyle name="Note 5 2 3 5 2 7 2" xfId="34471"/>
    <cellStyle name="Note 5 2 3 5 2 8" xfId="18325"/>
    <cellStyle name="Note 5 2 3 5 2 8 2" xfId="34472"/>
    <cellStyle name="Note 5 2 3 5 2 9" xfId="18326"/>
    <cellStyle name="Note 5 2 3 5 2 9 2" xfId="34473"/>
    <cellStyle name="Note 5 2 3 5 3" xfId="3399"/>
    <cellStyle name="Note 5 2 3 5 3 2" xfId="18328"/>
    <cellStyle name="Note 5 2 3 5 3 2 2" xfId="34475"/>
    <cellStyle name="Note 5 2 3 5 3 3" xfId="18327"/>
    <cellStyle name="Note 5 2 3 5 3 3 2" xfId="34474"/>
    <cellStyle name="Note 5 2 3 5 3 4" xfId="24320"/>
    <cellStyle name="Note 5 2 3 5 4" xfId="4723"/>
    <cellStyle name="Note 5 2 3 5 4 2" xfId="18330"/>
    <cellStyle name="Note 5 2 3 5 4 2 2" xfId="34477"/>
    <cellStyle name="Note 5 2 3 5 4 3" xfId="18329"/>
    <cellStyle name="Note 5 2 3 5 4 3 2" xfId="34476"/>
    <cellStyle name="Note 5 2 3 5 4 4" xfId="25618"/>
    <cellStyle name="Note 5 2 3 5 5" xfId="18331"/>
    <cellStyle name="Note 5 2 3 5 5 2" xfId="34478"/>
    <cellStyle name="Note 5 2 3 5 6" xfId="18332"/>
    <cellStyle name="Note 5 2 3 5 6 2" xfId="34479"/>
    <cellStyle name="Note 5 2 3 5 7" xfId="18333"/>
    <cellStyle name="Note 5 2 3 5 7 2" xfId="34480"/>
    <cellStyle name="Note 5 2 3 5 8" xfId="18334"/>
    <cellStyle name="Note 5 2 3 5 8 2" xfId="34481"/>
    <cellStyle name="Note 5 2 3 5 9" xfId="18335"/>
    <cellStyle name="Note 5 2 3 5 9 2" xfId="34482"/>
    <cellStyle name="Note 5 2 3 6" xfId="1013"/>
    <cellStyle name="Note 5 2 3 6 10" xfId="18337"/>
    <cellStyle name="Note 5 2 3 6 10 2" xfId="34484"/>
    <cellStyle name="Note 5 2 3 6 11" xfId="18336"/>
    <cellStyle name="Note 5 2 3 6 11 2" xfId="34483"/>
    <cellStyle name="Note 5 2 3 6 12" xfId="20473"/>
    <cellStyle name="Note 5 2 3 6 12 2" xfId="36523"/>
    <cellStyle name="Note 5 2 3 6 13" xfId="21969"/>
    <cellStyle name="Note 5 2 3 6 2" xfId="1802"/>
    <cellStyle name="Note 5 2 3 6 2 10" xfId="18338"/>
    <cellStyle name="Note 5 2 3 6 2 10 2" xfId="34485"/>
    <cellStyle name="Note 5 2 3 6 2 11" xfId="21221"/>
    <cellStyle name="Note 5 2 3 6 2 12" xfId="22733"/>
    <cellStyle name="Note 5 2 3 6 2 2" xfId="3402"/>
    <cellStyle name="Note 5 2 3 6 2 2 2" xfId="18340"/>
    <cellStyle name="Note 5 2 3 6 2 2 2 2" xfId="34487"/>
    <cellStyle name="Note 5 2 3 6 2 2 3" xfId="18339"/>
    <cellStyle name="Note 5 2 3 6 2 2 3 2" xfId="34486"/>
    <cellStyle name="Note 5 2 3 6 2 2 4" xfId="24323"/>
    <cellStyle name="Note 5 2 3 6 2 3" xfId="4726"/>
    <cellStyle name="Note 5 2 3 6 2 3 2" xfId="18342"/>
    <cellStyle name="Note 5 2 3 6 2 3 2 2" xfId="34489"/>
    <cellStyle name="Note 5 2 3 6 2 3 3" xfId="18341"/>
    <cellStyle name="Note 5 2 3 6 2 3 3 2" xfId="34488"/>
    <cellStyle name="Note 5 2 3 6 2 3 4" xfId="25621"/>
    <cellStyle name="Note 5 2 3 6 2 4" xfId="18343"/>
    <cellStyle name="Note 5 2 3 6 2 4 2" xfId="34490"/>
    <cellStyle name="Note 5 2 3 6 2 5" xfId="18344"/>
    <cellStyle name="Note 5 2 3 6 2 5 2" xfId="34491"/>
    <cellStyle name="Note 5 2 3 6 2 6" xfId="18345"/>
    <cellStyle name="Note 5 2 3 6 2 6 2" xfId="34492"/>
    <cellStyle name="Note 5 2 3 6 2 7" xfId="18346"/>
    <cellStyle name="Note 5 2 3 6 2 7 2" xfId="34493"/>
    <cellStyle name="Note 5 2 3 6 2 8" xfId="18347"/>
    <cellStyle name="Note 5 2 3 6 2 8 2" xfId="34494"/>
    <cellStyle name="Note 5 2 3 6 2 9" xfId="18348"/>
    <cellStyle name="Note 5 2 3 6 2 9 2" xfId="34495"/>
    <cellStyle name="Note 5 2 3 6 3" xfId="3401"/>
    <cellStyle name="Note 5 2 3 6 3 2" xfId="18350"/>
    <cellStyle name="Note 5 2 3 6 3 2 2" xfId="34497"/>
    <cellStyle name="Note 5 2 3 6 3 3" xfId="18349"/>
    <cellStyle name="Note 5 2 3 6 3 3 2" xfId="34496"/>
    <cellStyle name="Note 5 2 3 6 3 4" xfId="24322"/>
    <cellStyle name="Note 5 2 3 6 4" xfId="4725"/>
    <cellStyle name="Note 5 2 3 6 4 2" xfId="18352"/>
    <cellStyle name="Note 5 2 3 6 4 2 2" xfId="34499"/>
    <cellStyle name="Note 5 2 3 6 4 3" xfId="18351"/>
    <cellStyle name="Note 5 2 3 6 4 3 2" xfId="34498"/>
    <cellStyle name="Note 5 2 3 6 4 4" xfId="25620"/>
    <cellStyle name="Note 5 2 3 6 5" xfId="18353"/>
    <cellStyle name="Note 5 2 3 6 5 2" xfId="34500"/>
    <cellStyle name="Note 5 2 3 6 6" xfId="18354"/>
    <cellStyle name="Note 5 2 3 6 6 2" xfId="34501"/>
    <cellStyle name="Note 5 2 3 6 7" xfId="18355"/>
    <cellStyle name="Note 5 2 3 6 7 2" xfId="34502"/>
    <cellStyle name="Note 5 2 3 6 8" xfId="18356"/>
    <cellStyle name="Note 5 2 3 6 8 2" xfId="34503"/>
    <cellStyle name="Note 5 2 3 6 9" xfId="18357"/>
    <cellStyle name="Note 5 2 3 6 9 2" xfId="34504"/>
    <cellStyle name="Note 5 2 3 7" xfId="1085"/>
    <cellStyle name="Note 5 2 3 7 10" xfId="18359"/>
    <cellStyle name="Note 5 2 3 7 10 2" xfId="34506"/>
    <cellStyle name="Note 5 2 3 7 11" xfId="18358"/>
    <cellStyle name="Note 5 2 3 7 11 2" xfId="34505"/>
    <cellStyle name="Note 5 2 3 7 12" xfId="20542"/>
    <cellStyle name="Note 5 2 3 7 12 2" xfId="36592"/>
    <cellStyle name="Note 5 2 3 7 13" xfId="22038"/>
    <cellStyle name="Note 5 2 3 7 2" xfId="1803"/>
    <cellStyle name="Note 5 2 3 7 2 10" xfId="18360"/>
    <cellStyle name="Note 5 2 3 7 2 10 2" xfId="34507"/>
    <cellStyle name="Note 5 2 3 7 2 11" xfId="21290"/>
    <cellStyle name="Note 5 2 3 7 2 12" xfId="22734"/>
    <cellStyle name="Note 5 2 3 7 2 2" xfId="3404"/>
    <cellStyle name="Note 5 2 3 7 2 2 2" xfId="18362"/>
    <cellStyle name="Note 5 2 3 7 2 2 2 2" xfId="34509"/>
    <cellStyle name="Note 5 2 3 7 2 2 3" xfId="18361"/>
    <cellStyle name="Note 5 2 3 7 2 2 3 2" xfId="34508"/>
    <cellStyle name="Note 5 2 3 7 2 2 4" xfId="24325"/>
    <cellStyle name="Note 5 2 3 7 2 3" xfId="4728"/>
    <cellStyle name="Note 5 2 3 7 2 3 2" xfId="18364"/>
    <cellStyle name="Note 5 2 3 7 2 3 2 2" xfId="34511"/>
    <cellStyle name="Note 5 2 3 7 2 3 3" xfId="18363"/>
    <cellStyle name="Note 5 2 3 7 2 3 3 2" xfId="34510"/>
    <cellStyle name="Note 5 2 3 7 2 3 4" xfId="25623"/>
    <cellStyle name="Note 5 2 3 7 2 4" xfId="18365"/>
    <cellStyle name="Note 5 2 3 7 2 4 2" xfId="34512"/>
    <cellStyle name="Note 5 2 3 7 2 5" xfId="18366"/>
    <cellStyle name="Note 5 2 3 7 2 5 2" xfId="34513"/>
    <cellStyle name="Note 5 2 3 7 2 6" xfId="18367"/>
    <cellStyle name="Note 5 2 3 7 2 6 2" xfId="34514"/>
    <cellStyle name="Note 5 2 3 7 2 7" xfId="18368"/>
    <cellStyle name="Note 5 2 3 7 2 7 2" xfId="34515"/>
    <cellStyle name="Note 5 2 3 7 2 8" xfId="18369"/>
    <cellStyle name="Note 5 2 3 7 2 8 2" xfId="34516"/>
    <cellStyle name="Note 5 2 3 7 2 9" xfId="18370"/>
    <cellStyle name="Note 5 2 3 7 2 9 2" xfId="34517"/>
    <cellStyle name="Note 5 2 3 7 3" xfId="3403"/>
    <cellStyle name="Note 5 2 3 7 3 2" xfId="18372"/>
    <cellStyle name="Note 5 2 3 7 3 2 2" xfId="34519"/>
    <cellStyle name="Note 5 2 3 7 3 3" xfId="18371"/>
    <cellStyle name="Note 5 2 3 7 3 3 2" xfId="34518"/>
    <cellStyle name="Note 5 2 3 7 3 4" xfId="24324"/>
    <cellStyle name="Note 5 2 3 7 4" xfId="4727"/>
    <cellStyle name="Note 5 2 3 7 4 2" xfId="18374"/>
    <cellStyle name="Note 5 2 3 7 4 2 2" xfId="34521"/>
    <cellStyle name="Note 5 2 3 7 4 3" xfId="18373"/>
    <cellStyle name="Note 5 2 3 7 4 3 2" xfId="34520"/>
    <cellStyle name="Note 5 2 3 7 4 4" xfId="25622"/>
    <cellStyle name="Note 5 2 3 7 5" xfId="18375"/>
    <cellStyle name="Note 5 2 3 7 5 2" xfId="34522"/>
    <cellStyle name="Note 5 2 3 7 6" xfId="18376"/>
    <cellStyle name="Note 5 2 3 7 6 2" xfId="34523"/>
    <cellStyle name="Note 5 2 3 7 7" xfId="18377"/>
    <cellStyle name="Note 5 2 3 7 7 2" xfId="34524"/>
    <cellStyle name="Note 5 2 3 7 8" xfId="18378"/>
    <cellStyle name="Note 5 2 3 7 8 2" xfId="34525"/>
    <cellStyle name="Note 5 2 3 7 9" xfId="18379"/>
    <cellStyle name="Note 5 2 3 7 9 2" xfId="34526"/>
    <cellStyle name="Note 5 2 3 8" xfId="1804"/>
    <cellStyle name="Note 5 2 3 8 10" xfId="18380"/>
    <cellStyle name="Note 5 2 3 8 10 2" xfId="34527"/>
    <cellStyle name="Note 5 2 3 8 11" xfId="20628"/>
    <cellStyle name="Note 5 2 3 8 12" xfId="22735"/>
    <cellStyle name="Note 5 2 3 8 2" xfId="3405"/>
    <cellStyle name="Note 5 2 3 8 2 2" xfId="18382"/>
    <cellStyle name="Note 5 2 3 8 2 2 2" xfId="34529"/>
    <cellStyle name="Note 5 2 3 8 2 3" xfId="18381"/>
    <cellStyle name="Note 5 2 3 8 2 3 2" xfId="34528"/>
    <cellStyle name="Note 5 2 3 8 2 4" xfId="24326"/>
    <cellStyle name="Note 5 2 3 8 3" xfId="4729"/>
    <cellStyle name="Note 5 2 3 8 3 2" xfId="18384"/>
    <cellStyle name="Note 5 2 3 8 3 2 2" xfId="34531"/>
    <cellStyle name="Note 5 2 3 8 3 3" xfId="18383"/>
    <cellStyle name="Note 5 2 3 8 3 3 2" xfId="34530"/>
    <cellStyle name="Note 5 2 3 8 3 4" xfId="25624"/>
    <cellStyle name="Note 5 2 3 8 4" xfId="18385"/>
    <cellStyle name="Note 5 2 3 8 4 2" xfId="34532"/>
    <cellStyle name="Note 5 2 3 8 5" xfId="18386"/>
    <cellStyle name="Note 5 2 3 8 5 2" xfId="34533"/>
    <cellStyle name="Note 5 2 3 8 6" xfId="18387"/>
    <cellStyle name="Note 5 2 3 8 6 2" xfId="34534"/>
    <cellStyle name="Note 5 2 3 8 7" xfId="18388"/>
    <cellStyle name="Note 5 2 3 8 7 2" xfId="34535"/>
    <cellStyle name="Note 5 2 3 8 8" xfId="18389"/>
    <cellStyle name="Note 5 2 3 8 8 2" xfId="34536"/>
    <cellStyle name="Note 5 2 3 8 9" xfId="18390"/>
    <cellStyle name="Note 5 2 3 8 9 2" xfId="34537"/>
    <cellStyle name="Note 5 2 3 9" xfId="3392"/>
    <cellStyle name="Note 5 2 3 9 10" xfId="18391"/>
    <cellStyle name="Note 5 2 3 9 10 2" xfId="34538"/>
    <cellStyle name="Note 5 2 3 9 11" xfId="24313"/>
    <cellStyle name="Note 5 2 3 9 2" xfId="18392"/>
    <cellStyle name="Note 5 2 3 9 2 2" xfId="18393"/>
    <cellStyle name="Note 5 2 3 9 2 2 2" xfId="34540"/>
    <cellStyle name="Note 5 2 3 9 2 3" xfId="34539"/>
    <cellStyle name="Note 5 2 3 9 3" xfId="18394"/>
    <cellStyle name="Note 5 2 3 9 3 2" xfId="18395"/>
    <cellStyle name="Note 5 2 3 9 3 2 2" xfId="34542"/>
    <cellStyle name="Note 5 2 3 9 3 3" xfId="34541"/>
    <cellStyle name="Note 5 2 3 9 4" xfId="18396"/>
    <cellStyle name="Note 5 2 3 9 4 2" xfId="34543"/>
    <cellStyle name="Note 5 2 3 9 5" xfId="18397"/>
    <cellStyle name="Note 5 2 3 9 5 2" xfId="34544"/>
    <cellStyle name="Note 5 2 3 9 6" xfId="18398"/>
    <cellStyle name="Note 5 2 3 9 6 2" xfId="34545"/>
    <cellStyle name="Note 5 2 3 9 7" xfId="18399"/>
    <cellStyle name="Note 5 2 3 9 7 2" xfId="34546"/>
    <cellStyle name="Note 5 2 3 9 8" xfId="18400"/>
    <cellStyle name="Note 5 2 3 9 8 2" xfId="34547"/>
    <cellStyle name="Note 5 2 3 9 9" xfId="18401"/>
    <cellStyle name="Note 5 2 3 9 9 2" xfId="34548"/>
    <cellStyle name="Note 5 2 4" xfId="301"/>
    <cellStyle name="Note 5 2 4 10" xfId="4730"/>
    <cellStyle name="Note 5 2 4 10 2" xfId="18403"/>
    <cellStyle name="Note 5 2 4 10 2 2" xfId="34550"/>
    <cellStyle name="Note 5 2 4 10 3" xfId="25625"/>
    <cellStyle name="Note 5 2 4 11" xfId="18402"/>
    <cellStyle name="Note 5 2 4 11 2" xfId="34549"/>
    <cellStyle name="Note 5 2 4 12" xfId="19901"/>
    <cellStyle name="Note 5 2 4 12 2" xfId="35951"/>
    <cellStyle name="Note 5 2 4 13" xfId="21397"/>
    <cellStyle name="Note 5 2 4 2" xfId="553"/>
    <cellStyle name="Note 5 2 4 2 10" xfId="18404"/>
    <cellStyle name="Note 5 2 4 2 10 2" xfId="34551"/>
    <cellStyle name="Note 5 2 4 2 11" xfId="20043"/>
    <cellStyle name="Note 5 2 4 2 11 2" xfId="36093"/>
    <cellStyle name="Note 5 2 4 2 12" xfId="21539"/>
    <cellStyle name="Note 5 2 4 2 2" xfId="1805"/>
    <cellStyle name="Note 5 2 4 2 2 2" xfId="3408"/>
    <cellStyle name="Note 5 2 4 2 2 2 2" xfId="18406"/>
    <cellStyle name="Note 5 2 4 2 2 2 2 2" xfId="34553"/>
    <cellStyle name="Note 5 2 4 2 2 2 3" xfId="24329"/>
    <cellStyle name="Note 5 2 4 2 2 3" xfId="4732"/>
    <cellStyle name="Note 5 2 4 2 2 3 2" xfId="25627"/>
    <cellStyle name="Note 5 2 4 2 2 4" xfId="18405"/>
    <cellStyle name="Note 5 2 4 2 2 4 2" xfId="34552"/>
    <cellStyle name="Note 5 2 4 2 2 5" xfId="20791"/>
    <cellStyle name="Note 5 2 4 2 2 6" xfId="22736"/>
    <cellStyle name="Note 5 2 4 2 3" xfId="3407"/>
    <cellStyle name="Note 5 2 4 2 3 2" xfId="18408"/>
    <cellStyle name="Note 5 2 4 2 3 2 2" xfId="34555"/>
    <cellStyle name="Note 5 2 4 2 3 3" xfId="18407"/>
    <cellStyle name="Note 5 2 4 2 3 3 2" xfId="34554"/>
    <cellStyle name="Note 5 2 4 2 3 4" xfId="24328"/>
    <cellStyle name="Note 5 2 4 2 4" xfId="4731"/>
    <cellStyle name="Note 5 2 4 2 4 2" xfId="18409"/>
    <cellStyle name="Note 5 2 4 2 4 2 2" xfId="34556"/>
    <cellStyle name="Note 5 2 4 2 4 3" xfId="25626"/>
    <cellStyle name="Note 5 2 4 2 5" xfId="18410"/>
    <cellStyle name="Note 5 2 4 2 5 2" xfId="34557"/>
    <cellStyle name="Note 5 2 4 2 6" xfId="18411"/>
    <cellStyle name="Note 5 2 4 2 6 2" xfId="34558"/>
    <cellStyle name="Note 5 2 4 2 7" xfId="18412"/>
    <cellStyle name="Note 5 2 4 2 7 2" xfId="34559"/>
    <cellStyle name="Note 5 2 4 2 8" xfId="18413"/>
    <cellStyle name="Note 5 2 4 2 8 2" xfId="34560"/>
    <cellStyle name="Note 5 2 4 2 9" xfId="18414"/>
    <cellStyle name="Note 5 2 4 2 9 2" xfId="34561"/>
    <cellStyle name="Note 5 2 4 3" xfId="675"/>
    <cellStyle name="Note 5 2 4 3 2" xfId="1806"/>
    <cellStyle name="Note 5 2 4 3 2 2" xfId="3410"/>
    <cellStyle name="Note 5 2 4 3 2 2 2" xfId="24331"/>
    <cellStyle name="Note 5 2 4 3 2 3" xfId="4734"/>
    <cellStyle name="Note 5 2 4 3 2 3 2" xfId="25629"/>
    <cellStyle name="Note 5 2 4 3 2 4" xfId="18416"/>
    <cellStyle name="Note 5 2 4 3 2 4 2" xfId="34563"/>
    <cellStyle name="Note 5 2 4 3 2 5" xfId="20901"/>
    <cellStyle name="Note 5 2 4 3 2 6" xfId="22737"/>
    <cellStyle name="Note 5 2 4 3 3" xfId="3409"/>
    <cellStyle name="Note 5 2 4 3 3 2" xfId="18417"/>
    <cellStyle name="Note 5 2 4 3 3 2 2" xfId="34564"/>
    <cellStyle name="Note 5 2 4 3 3 3" xfId="24330"/>
    <cellStyle name="Note 5 2 4 3 4" xfId="4733"/>
    <cellStyle name="Note 5 2 4 3 4 2" xfId="25628"/>
    <cellStyle name="Note 5 2 4 3 5" xfId="18415"/>
    <cellStyle name="Note 5 2 4 3 5 2" xfId="34562"/>
    <cellStyle name="Note 5 2 4 3 6" xfId="20153"/>
    <cellStyle name="Note 5 2 4 3 6 2" xfId="36203"/>
    <cellStyle name="Note 5 2 4 3 7" xfId="21649"/>
    <cellStyle name="Note 5 2 4 4" xfId="798"/>
    <cellStyle name="Note 5 2 4 4 2" xfId="1807"/>
    <cellStyle name="Note 5 2 4 4 2 2" xfId="3412"/>
    <cellStyle name="Note 5 2 4 4 2 2 2" xfId="24333"/>
    <cellStyle name="Note 5 2 4 4 2 3" xfId="4736"/>
    <cellStyle name="Note 5 2 4 4 2 3 2" xfId="25631"/>
    <cellStyle name="Note 5 2 4 4 2 4" xfId="18419"/>
    <cellStyle name="Note 5 2 4 4 2 4 2" xfId="34566"/>
    <cellStyle name="Note 5 2 4 4 2 5" xfId="21015"/>
    <cellStyle name="Note 5 2 4 4 2 6" xfId="22738"/>
    <cellStyle name="Note 5 2 4 4 3" xfId="3411"/>
    <cellStyle name="Note 5 2 4 4 3 2" xfId="18420"/>
    <cellStyle name="Note 5 2 4 4 3 2 2" xfId="34567"/>
    <cellStyle name="Note 5 2 4 4 3 3" xfId="24332"/>
    <cellStyle name="Note 5 2 4 4 4" xfId="4735"/>
    <cellStyle name="Note 5 2 4 4 4 2" xfId="25630"/>
    <cellStyle name="Note 5 2 4 4 5" xfId="18418"/>
    <cellStyle name="Note 5 2 4 4 5 2" xfId="34565"/>
    <cellStyle name="Note 5 2 4 4 6" xfId="20267"/>
    <cellStyle name="Note 5 2 4 4 6 2" xfId="36317"/>
    <cellStyle name="Note 5 2 4 4 7" xfId="21763"/>
    <cellStyle name="Note 5 2 4 5" xfId="916"/>
    <cellStyle name="Note 5 2 4 5 2" xfId="1808"/>
    <cellStyle name="Note 5 2 4 5 2 2" xfId="3414"/>
    <cellStyle name="Note 5 2 4 5 2 2 2" xfId="24335"/>
    <cellStyle name="Note 5 2 4 5 2 3" xfId="4738"/>
    <cellStyle name="Note 5 2 4 5 2 3 2" xfId="25633"/>
    <cellStyle name="Note 5 2 4 5 2 4" xfId="18422"/>
    <cellStyle name="Note 5 2 4 5 2 4 2" xfId="34569"/>
    <cellStyle name="Note 5 2 4 5 2 5" xfId="21127"/>
    <cellStyle name="Note 5 2 4 5 2 6" xfId="22739"/>
    <cellStyle name="Note 5 2 4 5 3" xfId="3413"/>
    <cellStyle name="Note 5 2 4 5 3 2" xfId="24334"/>
    <cellStyle name="Note 5 2 4 5 4" xfId="4737"/>
    <cellStyle name="Note 5 2 4 5 4 2" xfId="25632"/>
    <cellStyle name="Note 5 2 4 5 5" xfId="18421"/>
    <cellStyle name="Note 5 2 4 5 5 2" xfId="34568"/>
    <cellStyle name="Note 5 2 4 5 6" xfId="20379"/>
    <cellStyle name="Note 5 2 4 5 6 2" xfId="36429"/>
    <cellStyle name="Note 5 2 4 5 7" xfId="21875"/>
    <cellStyle name="Note 5 2 4 6" xfId="1035"/>
    <cellStyle name="Note 5 2 4 6 2" xfId="1809"/>
    <cellStyle name="Note 5 2 4 6 2 2" xfId="3416"/>
    <cellStyle name="Note 5 2 4 6 2 2 2" xfId="24337"/>
    <cellStyle name="Note 5 2 4 6 2 3" xfId="4740"/>
    <cellStyle name="Note 5 2 4 6 2 3 2" xfId="25635"/>
    <cellStyle name="Note 5 2 4 6 2 4" xfId="18424"/>
    <cellStyle name="Note 5 2 4 6 2 4 2" xfId="34571"/>
    <cellStyle name="Note 5 2 4 6 2 5" xfId="21243"/>
    <cellStyle name="Note 5 2 4 6 2 6" xfId="22740"/>
    <cellStyle name="Note 5 2 4 6 3" xfId="3415"/>
    <cellStyle name="Note 5 2 4 6 3 2" xfId="24336"/>
    <cellStyle name="Note 5 2 4 6 4" xfId="4739"/>
    <cellStyle name="Note 5 2 4 6 4 2" xfId="25634"/>
    <cellStyle name="Note 5 2 4 6 5" xfId="18423"/>
    <cellStyle name="Note 5 2 4 6 5 2" xfId="34570"/>
    <cellStyle name="Note 5 2 4 6 6" xfId="20495"/>
    <cellStyle name="Note 5 2 4 6 6 2" xfId="36545"/>
    <cellStyle name="Note 5 2 4 6 7" xfId="21991"/>
    <cellStyle name="Note 5 2 4 7" xfId="1086"/>
    <cellStyle name="Note 5 2 4 7 2" xfId="1810"/>
    <cellStyle name="Note 5 2 4 7 2 2" xfId="3418"/>
    <cellStyle name="Note 5 2 4 7 2 2 2" xfId="24339"/>
    <cellStyle name="Note 5 2 4 7 2 3" xfId="4742"/>
    <cellStyle name="Note 5 2 4 7 2 3 2" xfId="25637"/>
    <cellStyle name="Note 5 2 4 7 2 4" xfId="18426"/>
    <cellStyle name="Note 5 2 4 7 2 4 2" xfId="34573"/>
    <cellStyle name="Note 5 2 4 7 2 5" xfId="21291"/>
    <cellStyle name="Note 5 2 4 7 2 6" xfId="22741"/>
    <cellStyle name="Note 5 2 4 7 3" xfId="3417"/>
    <cellStyle name="Note 5 2 4 7 3 2" xfId="24338"/>
    <cellStyle name="Note 5 2 4 7 4" xfId="4741"/>
    <cellStyle name="Note 5 2 4 7 4 2" xfId="25636"/>
    <cellStyle name="Note 5 2 4 7 5" xfId="18425"/>
    <cellStyle name="Note 5 2 4 7 5 2" xfId="34572"/>
    <cellStyle name="Note 5 2 4 7 6" xfId="20543"/>
    <cellStyle name="Note 5 2 4 7 6 2" xfId="36593"/>
    <cellStyle name="Note 5 2 4 7 7" xfId="22039"/>
    <cellStyle name="Note 5 2 4 8" xfId="1811"/>
    <cellStyle name="Note 5 2 4 8 2" xfId="3419"/>
    <cellStyle name="Note 5 2 4 8 2 2" xfId="24340"/>
    <cellStyle name="Note 5 2 4 8 3" xfId="4743"/>
    <cellStyle name="Note 5 2 4 8 3 2" xfId="25638"/>
    <cellStyle name="Note 5 2 4 8 4" xfId="18427"/>
    <cellStyle name="Note 5 2 4 8 4 2" xfId="34574"/>
    <cellStyle name="Note 5 2 4 8 5" xfId="20649"/>
    <cellStyle name="Note 5 2 4 8 6" xfId="22742"/>
    <cellStyle name="Note 5 2 4 9" xfId="3406"/>
    <cellStyle name="Note 5 2 4 9 2" xfId="18428"/>
    <cellStyle name="Note 5 2 4 9 2 2" xfId="34575"/>
    <cellStyle name="Note 5 2 4 9 3" xfId="24327"/>
    <cellStyle name="Note 5 2 5" xfId="323"/>
    <cellStyle name="Note 5 2 5 10" xfId="4744"/>
    <cellStyle name="Note 5 2 5 10 2" xfId="18430"/>
    <cellStyle name="Note 5 2 5 10 2 2" xfId="34577"/>
    <cellStyle name="Note 5 2 5 10 3" xfId="25639"/>
    <cellStyle name="Note 5 2 5 11" xfId="18429"/>
    <cellStyle name="Note 5 2 5 11 2" xfId="34576"/>
    <cellStyle name="Note 5 2 5 12" xfId="19923"/>
    <cellStyle name="Note 5 2 5 12 2" xfId="35973"/>
    <cellStyle name="Note 5 2 5 13" xfId="21419"/>
    <cellStyle name="Note 5 2 5 2" xfId="575"/>
    <cellStyle name="Note 5 2 5 2 10" xfId="18431"/>
    <cellStyle name="Note 5 2 5 2 10 2" xfId="34578"/>
    <cellStyle name="Note 5 2 5 2 11" xfId="20065"/>
    <cellStyle name="Note 5 2 5 2 11 2" xfId="36115"/>
    <cellStyle name="Note 5 2 5 2 12" xfId="21561"/>
    <cellStyle name="Note 5 2 5 2 2" xfId="1812"/>
    <cellStyle name="Note 5 2 5 2 2 2" xfId="3422"/>
    <cellStyle name="Note 5 2 5 2 2 2 2" xfId="18433"/>
    <cellStyle name="Note 5 2 5 2 2 2 2 2" xfId="34580"/>
    <cellStyle name="Note 5 2 5 2 2 2 3" xfId="24343"/>
    <cellStyle name="Note 5 2 5 2 2 3" xfId="4746"/>
    <cellStyle name="Note 5 2 5 2 2 3 2" xfId="25641"/>
    <cellStyle name="Note 5 2 5 2 2 4" xfId="18432"/>
    <cellStyle name="Note 5 2 5 2 2 4 2" xfId="34579"/>
    <cellStyle name="Note 5 2 5 2 2 5" xfId="20813"/>
    <cellStyle name="Note 5 2 5 2 2 6" xfId="22743"/>
    <cellStyle name="Note 5 2 5 2 3" xfId="3421"/>
    <cellStyle name="Note 5 2 5 2 3 2" xfId="18435"/>
    <cellStyle name="Note 5 2 5 2 3 2 2" xfId="34582"/>
    <cellStyle name="Note 5 2 5 2 3 3" xfId="18434"/>
    <cellStyle name="Note 5 2 5 2 3 3 2" xfId="34581"/>
    <cellStyle name="Note 5 2 5 2 3 4" xfId="24342"/>
    <cellStyle name="Note 5 2 5 2 4" xfId="4745"/>
    <cellStyle name="Note 5 2 5 2 4 2" xfId="18436"/>
    <cellStyle name="Note 5 2 5 2 4 2 2" xfId="34583"/>
    <cellStyle name="Note 5 2 5 2 4 3" xfId="25640"/>
    <cellStyle name="Note 5 2 5 2 5" xfId="18437"/>
    <cellStyle name="Note 5 2 5 2 5 2" xfId="34584"/>
    <cellStyle name="Note 5 2 5 2 6" xfId="18438"/>
    <cellStyle name="Note 5 2 5 2 6 2" xfId="34585"/>
    <cellStyle name="Note 5 2 5 2 7" xfId="18439"/>
    <cellStyle name="Note 5 2 5 2 7 2" xfId="34586"/>
    <cellStyle name="Note 5 2 5 2 8" xfId="18440"/>
    <cellStyle name="Note 5 2 5 2 8 2" xfId="34587"/>
    <cellStyle name="Note 5 2 5 2 9" xfId="18441"/>
    <cellStyle name="Note 5 2 5 2 9 2" xfId="34588"/>
    <cellStyle name="Note 5 2 5 3" xfId="697"/>
    <cellStyle name="Note 5 2 5 3 2" xfId="1813"/>
    <cellStyle name="Note 5 2 5 3 2 2" xfId="3424"/>
    <cellStyle name="Note 5 2 5 3 2 2 2" xfId="24345"/>
    <cellStyle name="Note 5 2 5 3 2 3" xfId="4748"/>
    <cellStyle name="Note 5 2 5 3 2 3 2" xfId="25643"/>
    <cellStyle name="Note 5 2 5 3 2 4" xfId="18443"/>
    <cellStyle name="Note 5 2 5 3 2 4 2" xfId="34590"/>
    <cellStyle name="Note 5 2 5 3 2 5" xfId="20923"/>
    <cellStyle name="Note 5 2 5 3 2 6" xfId="22744"/>
    <cellStyle name="Note 5 2 5 3 3" xfId="3423"/>
    <cellStyle name="Note 5 2 5 3 3 2" xfId="18444"/>
    <cellStyle name="Note 5 2 5 3 3 2 2" xfId="34591"/>
    <cellStyle name="Note 5 2 5 3 3 3" xfId="24344"/>
    <cellStyle name="Note 5 2 5 3 4" xfId="4747"/>
    <cellStyle name="Note 5 2 5 3 4 2" xfId="25642"/>
    <cellStyle name="Note 5 2 5 3 5" xfId="18442"/>
    <cellStyle name="Note 5 2 5 3 5 2" xfId="34589"/>
    <cellStyle name="Note 5 2 5 3 6" xfId="20175"/>
    <cellStyle name="Note 5 2 5 3 6 2" xfId="36225"/>
    <cellStyle name="Note 5 2 5 3 7" xfId="21671"/>
    <cellStyle name="Note 5 2 5 4" xfId="820"/>
    <cellStyle name="Note 5 2 5 4 2" xfId="1814"/>
    <cellStyle name="Note 5 2 5 4 2 2" xfId="3426"/>
    <cellStyle name="Note 5 2 5 4 2 2 2" xfId="24347"/>
    <cellStyle name="Note 5 2 5 4 2 3" xfId="4750"/>
    <cellStyle name="Note 5 2 5 4 2 3 2" xfId="25645"/>
    <cellStyle name="Note 5 2 5 4 2 4" xfId="18446"/>
    <cellStyle name="Note 5 2 5 4 2 4 2" xfId="34593"/>
    <cellStyle name="Note 5 2 5 4 2 5" xfId="21037"/>
    <cellStyle name="Note 5 2 5 4 2 6" xfId="22745"/>
    <cellStyle name="Note 5 2 5 4 3" xfId="3425"/>
    <cellStyle name="Note 5 2 5 4 3 2" xfId="18447"/>
    <cellStyle name="Note 5 2 5 4 3 2 2" xfId="34594"/>
    <cellStyle name="Note 5 2 5 4 3 3" xfId="24346"/>
    <cellStyle name="Note 5 2 5 4 4" xfId="4749"/>
    <cellStyle name="Note 5 2 5 4 4 2" xfId="25644"/>
    <cellStyle name="Note 5 2 5 4 5" xfId="18445"/>
    <cellStyle name="Note 5 2 5 4 5 2" xfId="34592"/>
    <cellStyle name="Note 5 2 5 4 6" xfId="20289"/>
    <cellStyle name="Note 5 2 5 4 6 2" xfId="36339"/>
    <cellStyle name="Note 5 2 5 4 7" xfId="21785"/>
    <cellStyle name="Note 5 2 5 5" xfId="938"/>
    <cellStyle name="Note 5 2 5 5 2" xfId="1815"/>
    <cellStyle name="Note 5 2 5 5 2 2" xfId="3428"/>
    <cellStyle name="Note 5 2 5 5 2 2 2" xfId="24349"/>
    <cellStyle name="Note 5 2 5 5 2 3" xfId="4752"/>
    <cellStyle name="Note 5 2 5 5 2 3 2" xfId="25647"/>
    <cellStyle name="Note 5 2 5 5 2 4" xfId="18449"/>
    <cellStyle name="Note 5 2 5 5 2 4 2" xfId="34596"/>
    <cellStyle name="Note 5 2 5 5 2 5" xfId="21149"/>
    <cellStyle name="Note 5 2 5 5 2 6" xfId="22746"/>
    <cellStyle name="Note 5 2 5 5 3" xfId="3427"/>
    <cellStyle name="Note 5 2 5 5 3 2" xfId="24348"/>
    <cellStyle name="Note 5 2 5 5 4" xfId="4751"/>
    <cellStyle name="Note 5 2 5 5 4 2" xfId="25646"/>
    <cellStyle name="Note 5 2 5 5 5" xfId="18448"/>
    <cellStyle name="Note 5 2 5 5 5 2" xfId="34595"/>
    <cellStyle name="Note 5 2 5 5 6" xfId="20401"/>
    <cellStyle name="Note 5 2 5 5 6 2" xfId="36451"/>
    <cellStyle name="Note 5 2 5 5 7" xfId="21897"/>
    <cellStyle name="Note 5 2 5 6" xfId="1057"/>
    <cellStyle name="Note 5 2 5 6 2" xfId="1816"/>
    <cellStyle name="Note 5 2 5 6 2 2" xfId="3430"/>
    <cellStyle name="Note 5 2 5 6 2 2 2" xfId="24351"/>
    <cellStyle name="Note 5 2 5 6 2 3" xfId="4754"/>
    <cellStyle name="Note 5 2 5 6 2 3 2" xfId="25649"/>
    <cellStyle name="Note 5 2 5 6 2 4" xfId="18451"/>
    <cellStyle name="Note 5 2 5 6 2 4 2" xfId="34598"/>
    <cellStyle name="Note 5 2 5 6 2 5" xfId="21265"/>
    <cellStyle name="Note 5 2 5 6 2 6" xfId="22747"/>
    <cellStyle name="Note 5 2 5 6 3" xfId="3429"/>
    <cellStyle name="Note 5 2 5 6 3 2" xfId="24350"/>
    <cellStyle name="Note 5 2 5 6 4" xfId="4753"/>
    <cellStyle name="Note 5 2 5 6 4 2" xfId="25648"/>
    <cellStyle name="Note 5 2 5 6 5" xfId="18450"/>
    <cellStyle name="Note 5 2 5 6 5 2" xfId="34597"/>
    <cellStyle name="Note 5 2 5 6 6" xfId="20517"/>
    <cellStyle name="Note 5 2 5 6 6 2" xfId="36567"/>
    <cellStyle name="Note 5 2 5 6 7" xfId="22013"/>
    <cellStyle name="Note 5 2 5 7" xfId="1087"/>
    <cellStyle name="Note 5 2 5 7 2" xfId="1817"/>
    <cellStyle name="Note 5 2 5 7 2 2" xfId="3432"/>
    <cellStyle name="Note 5 2 5 7 2 2 2" xfId="24353"/>
    <cellStyle name="Note 5 2 5 7 2 3" xfId="4756"/>
    <cellStyle name="Note 5 2 5 7 2 3 2" xfId="25651"/>
    <cellStyle name="Note 5 2 5 7 2 4" xfId="18453"/>
    <cellStyle name="Note 5 2 5 7 2 4 2" xfId="34600"/>
    <cellStyle name="Note 5 2 5 7 2 5" xfId="21292"/>
    <cellStyle name="Note 5 2 5 7 2 6" xfId="22748"/>
    <cellStyle name="Note 5 2 5 7 3" xfId="3431"/>
    <cellStyle name="Note 5 2 5 7 3 2" xfId="24352"/>
    <cellStyle name="Note 5 2 5 7 4" xfId="4755"/>
    <cellStyle name="Note 5 2 5 7 4 2" xfId="25650"/>
    <cellStyle name="Note 5 2 5 7 5" xfId="18452"/>
    <cellStyle name="Note 5 2 5 7 5 2" xfId="34599"/>
    <cellStyle name="Note 5 2 5 7 6" xfId="20544"/>
    <cellStyle name="Note 5 2 5 7 6 2" xfId="36594"/>
    <cellStyle name="Note 5 2 5 7 7" xfId="22040"/>
    <cellStyle name="Note 5 2 5 8" xfId="1818"/>
    <cellStyle name="Note 5 2 5 8 2" xfId="3433"/>
    <cellStyle name="Note 5 2 5 8 2 2" xfId="24354"/>
    <cellStyle name="Note 5 2 5 8 3" xfId="4757"/>
    <cellStyle name="Note 5 2 5 8 3 2" xfId="25652"/>
    <cellStyle name="Note 5 2 5 8 4" xfId="18454"/>
    <cellStyle name="Note 5 2 5 8 4 2" xfId="34601"/>
    <cellStyle name="Note 5 2 5 8 5" xfId="20671"/>
    <cellStyle name="Note 5 2 5 8 6" xfId="22749"/>
    <cellStyle name="Note 5 2 5 9" xfId="3420"/>
    <cellStyle name="Note 5 2 5 9 2" xfId="18455"/>
    <cellStyle name="Note 5 2 5 9 2 2" xfId="34602"/>
    <cellStyle name="Note 5 2 5 9 3" xfId="24341"/>
    <cellStyle name="Note 5 2 6" xfId="486"/>
    <cellStyle name="Note 5 2 6 10" xfId="18457"/>
    <cellStyle name="Note 5 2 6 10 2" xfId="34604"/>
    <cellStyle name="Note 5 2 6 11" xfId="18456"/>
    <cellStyle name="Note 5 2 6 11 2" xfId="34603"/>
    <cellStyle name="Note 5 2 6 12" xfId="19980"/>
    <cellStyle name="Note 5 2 6 12 2" xfId="36030"/>
    <cellStyle name="Note 5 2 6 13" xfId="21476"/>
    <cellStyle name="Note 5 2 6 2" xfId="1819"/>
    <cellStyle name="Note 5 2 6 2 10" xfId="18458"/>
    <cellStyle name="Note 5 2 6 2 10 2" xfId="34605"/>
    <cellStyle name="Note 5 2 6 2 11" xfId="20728"/>
    <cellStyle name="Note 5 2 6 2 12" xfId="22750"/>
    <cellStyle name="Note 5 2 6 2 2" xfId="3435"/>
    <cellStyle name="Note 5 2 6 2 2 2" xfId="18460"/>
    <cellStyle name="Note 5 2 6 2 2 2 2" xfId="34607"/>
    <cellStyle name="Note 5 2 6 2 2 3" xfId="18459"/>
    <cellStyle name="Note 5 2 6 2 2 3 2" xfId="34606"/>
    <cellStyle name="Note 5 2 6 2 2 4" xfId="24356"/>
    <cellStyle name="Note 5 2 6 2 3" xfId="4759"/>
    <cellStyle name="Note 5 2 6 2 3 2" xfId="18462"/>
    <cellStyle name="Note 5 2 6 2 3 2 2" xfId="34609"/>
    <cellStyle name="Note 5 2 6 2 3 3" xfId="18461"/>
    <cellStyle name="Note 5 2 6 2 3 3 2" xfId="34608"/>
    <cellStyle name="Note 5 2 6 2 3 4" xfId="25654"/>
    <cellStyle name="Note 5 2 6 2 4" xfId="18463"/>
    <cellStyle name="Note 5 2 6 2 4 2" xfId="34610"/>
    <cellStyle name="Note 5 2 6 2 5" xfId="18464"/>
    <cellStyle name="Note 5 2 6 2 5 2" xfId="34611"/>
    <cellStyle name="Note 5 2 6 2 6" xfId="18465"/>
    <cellStyle name="Note 5 2 6 2 6 2" xfId="34612"/>
    <cellStyle name="Note 5 2 6 2 7" xfId="18466"/>
    <cellStyle name="Note 5 2 6 2 7 2" xfId="34613"/>
    <cellStyle name="Note 5 2 6 2 8" xfId="18467"/>
    <cellStyle name="Note 5 2 6 2 8 2" xfId="34614"/>
    <cellStyle name="Note 5 2 6 2 9" xfId="18468"/>
    <cellStyle name="Note 5 2 6 2 9 2" xfId="34615"/>
    <cellStyle name="Note 5 2 6 3" xfId="3434"/>
    <cellStyle name="Note 5 2 6 3 2" xfId="18470"/>
    <cellStyle name="Note 5 2 6 3 2 2" xfId="34617"/>
    <cellStyle name="Note 5 2 6 3 3" xfId="18469"/>
    <cellStyle name="Note 5 2 6 3 3 2" xfId="34616"/>
    <cellStyle name="Note 5 2 6 3 4" xfId="24355"/>
    <cellStyle name="Note 5 2 6 4" xfId="4758"/>
    <cellStyle name="Note 5 2 6 4 2" xfId="18472"/>
    <cellStyle name="Note 5 2 6 4 2 2" xfId="34619"/>
    <cellStyle name="Note 5 2 6 4 3" xfId="18471"/>
    <cellStyle name="Note 5 2 6 4 3 2" xfId="34618"/>
    <cellStyle name="Note 5 2 6 4 4" xfId="25653"/>
    <cellStyle name="Note 5 2 6 5" xfId="18473"/>
    <cellStyle name="Note 5 2 6 5 2" xfId="34620"/>
    <cellStyle name="Note 5 2 6 6" xfId="18474"/>
    <cellStyle name="Note 5 2 6 6 2" xfId="34621"/>
    <cellStyle name="Note 5 2 6 7" xfId="18475"/>
    <cellStyle name="Note 5 2 6 7 2" xfId="34622"/>
    <cellStyle name="Note 5 2 6 8" xfId="18476"/>
    <cellStyle name="Note 5 2 6 8 2" xfId="34623"/>
    <cellStyle name="Note 5 2 6 9" xfId="18477"/>
    <cellStyle name="Note 5 2 6 9 2" xfId="34624"/>
    <cellStyle name="Note 5 2 7" xfId="611"/>
    <cellStyle name="Note 5 2 7 10" xfId="18479"/>
    <cellStyle name="Note 5 2 7 10 2" xfId="34626"/>
    <cellStyle name="Note 5 2 7 11" xfId="18478"/>
    <cellStyle name="Note 5 2 7 11 2" xfId="34625"/>
    <cellStyle name="Note 5 2 7 12" xfId="20092"/>
    <cellStyle name="Note 5 2 7 12 2" xfId="36142"/>
    <cellStyle name="Note 5 2 7 13" xfId="21588"/>
    <cellStyle name="Note 5 2 7 2" xfId="1820"/>
    <cellStyle name="Note 5 2 7 2 10" xfId="18480"/>
    <cellStyle name="Note 5 2 7 2 10 2" xfId="34627"/>
    <cellStyle name="Note 5 2 7 2 11" xfId="20840"/>
    <cellStyle name="Note 5 2 7 2 12" xfId="22751"/>
    <cellStyle name="Note 5 2 7 2 2" xfId="3437"/>
    <cellStyle name="Note 5 2 7 2 2 2" xfId="18482"/>
    <cellStyle name="Note 5 2 7 2 2 2 2" xfId="34629"/>
    <cellStyle name="Note 5 2 7 2 2 3" xfId="18481"/>
    <cellStyle name="Note 5 2 7 2 2 3 2" xfId="34628"/>
    <cellStyle name="Note 5 2 7 2 2 4" xfId="24358"/>
    <cellStyle name="Note 5 2 7 2 3" xfId="4761"/>
    <cellStyle name="Note 5 2 7 2 3 2" xfId="18484"/>
    <cellStyle name="Note 5 2 7 2 3 2 2" xfId="34631"/>
    <cellStyle name="Note 5 2 7 2 3 3" xfId="18483"/>
    <cellStyle name="Note 5 2 7 2 3 3 2" xfId="34630"/>
    <cellStyle name="Note 5 2 7 2 3 4" xfId="25656"/>
    <cellStyle name="Note 5 2 7 2 4" xfId="18485"/>
    <cellStyle name="Note 5 2 7 2 4 2" xfId="34632"/>
    <cellStyle name="Note 5 2 7 2 5" xfId="18486"/>
    <cellStyle name="Note 5 2 7 2 5 2" xfId="34633"/>
    <cellStyle name="Note 5 2 7 2 6" xfId="18487"/>
    <cellStyle name="Note 5 2 7 2 6 2" xfId="34634"/>
    <cellStyle name="Note 5 2 7 2 7" xfId="18488"/>
    <cellStyle name="Note 5 2 7 2 7 2" xfId="34635"/>
    <cellStyle name="Note 5 2 7 2 8" xfId="18489"/>
    <cellStyle name="Note 5 2 7 2 8 2" xfId="34636"/>
    <cellStyle name="Note 5 2 7 2 9" xfId="18490"/>
    <cellStyle name="Note 5 2 7 2 9 2" xfId="34637"/>
    <cellStyle name="Note 5 2 7 3" xfId="3436"/>
    <cellStyle name="Note 5 2 7 3 2" xfId="18492"/>
    <cellStyle name="Note 5 2 7 3 2 2" xfId="34639"/>
    <cellStyle name="Note 5 2 7 3 3" xfId="18491"/>
    <cellStyle name="Note 5 2 7 3 3 2" xfId="34638"/>
    <cellStyle name="Note 5 2 7 3 4" xfId="24357"/>
    <cellStyle name="Note 5 2 7 4" xfId="4760"/>
    <cellStyle name="Note 5 2 7 4 2" xfId="18494"/>
    <cellStyle name="Note 5 2 7 4 2 2" xfId="34641"/>
    <cellStyle name="Note 5 2 7 4 3" xfId="18493"/>
    <cellStyle name="Note 5 2 7 4 3 2" xfId="34640"/>
    <cellStyle name="Note 5 2 7 4 4" xfId="25655"/>
    <cellStyle name="Note 5 2 7 5" xfId="18495"/>
    <cellStyle name="Note 5 2 7 5 2" xfId="34642"/>
    <cellStyle name="Note 5 2 7 6" xfId="18496"/>
    <cellStyle name="Note 5 2 7 6 2" xfId="34643"/>
    <cellStyle name="Note 5 2 7 7" xfId="18497"/>
    <cellStyle name="Note 5 2 7 7 2" xfId="34644"/>
    <cellStyle name="Note 5 2 7 8" xfId="18498"/>
    <cellStyle name="Note 5 2 7 8 2" xfId="34645"/>
    <cellStyle name="Note 5 2 7 9" xfId="18499"/>
    <cellStyle name="Note 5 2 7 9 2" xfId="34646"/>
    <cellStyle name="Note 5 2 8" xfId="733"/>
    <cellStyle name="Note 5 2 8 10" xfId="18501"/>
    <cellStyle name="Note 5 2 8 10 2" xfId="34648"/>
    <cellStyle name="Note 5 2 8 11" xfId="18500"/>
    <cellStyle name="Note 5 2 8 11 2" xfId="34647"/>
    <cellStyle name="Note 5 2 8 12" xfId="20206"/>
    <cellStyle name="Note 5 2 8 12 2" xfId="36256"/>
    <cellStyle name="Note 5 2 8 13" xfId="21702"/>
    <cellStyle name="Note 5 2 8 2" xfId="1821"/>
    <cellStyle name="Note 5 2 8 2 10" xfId="18502"/>
    <cellStyle name="Note 5 2 8 2 10 2" xfId="34649"/>
    <cellStyle name="Note 5 2 8 2 11" xfId="20954"/>
    <cellStyle name="Note 5 2 8 2 12" xfId="22752"/>
    <cellStyle name="Note 5 2 8 2 2" xfId="3439"/>
    <cellStyle name="Note 5 2 8 2 2 2" xfId="18504"/>
    <cellStyle name="Note 5 2 8 2 2 2 2" xfId="34651"/>
    <cellStyle name="Note 5 2 8 2 2 3" xfId="18503"/>
    <cellStyle name="Note 5 2 8 2 2 3 2" xfId="34650"/>
    <cellStyle name="Note 5 2 8 2 2 4" xfId="24360"/>
    <cellStyle name="Note 5 2 8 2 3" xfId="4763"/>
    <cellStyle name="Note 5 2 8 2 3 2" xfId="18506"/>
    <cellStyle name="Note 5 2 8 2 3 2 2" xfId="34653"/>
    <cellStyle name="Note 5 2 8 2 3 3" xfId="18505"/>
    <cellStyle name="Note 5 2 8 2 3 3 2" xfId="34652"/>
    <cellStyle name="Note 5 2 8 2 3 4" xfId="25658"/>
    <cellStyle name="Note 5 2 8 2 4" xfId="18507"/>
    <cellStyle name="Note 5 2 8 2 4 2" xfId="34654"/>
    <cellStyle name="Note 5 2 8 2 5" xfId="18508"/>
    <cellStyle name="Note 5 2 8 2 5 2" xfId="34655"/>
    <cellStyle name="Note 5 2 8 2 6" xfId="18509"/>
    <cellStyle name="Note 5 2 8 2 6 2" xfId="34656"/>
    <cellStyle name="Note 5 2 8 2 7" xfId="18510"/>
    <cellStyle name="Note 5 2 8 2 7 2" xfId="34657"/>
    <cellStyle name="Note 5 2 8 2 8" xfId="18511"/>
    <cellStyle name="Note 5 2 8 2 8 2" xfId="34658"/>
    <cellStyle name="Note 5 2 8 2 9" xfId="18512"/>
    <cellStyle name="Note 5 2 8 2 9 2" xfId="34659"/>
    <cellStyle name="Note 5 2 8 3" xfId="3438"/>
    <cellStyle name="Note 5 2 8 3 2" xfId="18514"/>
    <cellStyle name="Note 5 2 8 3 2 2" xfId="34661"/>
    <cellStyle name="Note 5 2 8 3 3" xfId="18513"/>
    <cellStyle name="Note 5 2 8 3 3 2" xfId="34660"/>
    <cellStyle name="Note 5 2 8 3 4" xfId="24359"/>
    <cellStyle name="Note 5 2 8 4" xfId="4762"/>
    <cellStyle name="Note 5 2 8 4 2" xfId="18516"/>
    <cellStyle name="Note 5 2 8 4 2 2" xfId="34663"/>
    <cellStyle name="Note 5 2 8 4 3" xfId="18515"/>
    <cellStyle name="Note 5 2 8 4 3 2" xfId="34662"/>
    <cellStyle name="Note 5 2 8 4 4" xfId="25657"/>
    <cellStyle name="Note 5 2 8 5" xfId="18517"/>
    <cellStyle name="Note 5 2 8 5 2" xfId="34664"/>
    <cellStyle name="Note 5 2 8 6" xfId="18518"/>
    <cellStyle name="Note 5 2 8 6 2" xfId="34665"/>
    <cellStyle name="Note 5 2 8 7" xfId="18519"/>
    <cellStyle name="Note 5 2 8 7 2" xfId="34666"/>
    <cellStyle name="Note 5 2 8 8" xfId="18520"/>
    <cellStyle name="Note 5 2 8 8 2" xfId="34667"/>
    <cellStyle name="Note 5 2 8 9" xfId="18521"/>
    <cellStyle name="Note 5 2 8 9 2" xfId="34668"/>
    <cellStyle name="Note 5 2 9" xfId="852"/>
    <cellStyle name="Note 5 2 9 10" xfId="18523"/>
    <cellStyle name="Note 5 2 9 10 2" xfId="34670"/>
    <cellStyle name="Note 5 2 9 11" xfId="18522"/>
    <cellStyle name="Note 5 2 9 11 2" xfId="34669"/>
    <cellStyle name="Note 5 2 9 12" xfId="20318"/>
    <cellStyle name="Note 5 2 9 12 2" xfId="36368"/>
    <cellStyle name="Note 5 2 9 13" xfId="21814"/>
    <cellStyle name="Note 5 2 9 2" xfId="1822"/>
    <cellStyle name="Note 5 2 9 2 10" xfId="18524"/>
    <cellStyle name="Note 5 2 9 2 10 2" xfId="34671"/>
    <cellStyle name="Note 5 2 9 2 11" xfId="21066"/>
    <cellStyle name="Note 5 2 9 2 12" xfId="22753"/>
    <cellStyle name="Note 5 2 9 2 2" xfId="3441"/>
    <cellStyle name="Note 5 2 9 2 2 2" xfId="18526"/>
    <cellStyle name="Note 5 2 9 2 2 2 2" xfId="34673"/>
    <cellStyle name="Note 5 2 9 2 2 3" xfId="18525"/>
    <cellStyle name="Note 5 2 9 2 2 3 2" xfId="34672"/>
    <cellStyle name="Note 5 2 9 2 2 4" xfId="24362"/>
    <cellStyle name="Note 5 2 9 2 3" xfId="4765"/>
    <cellStyle name="Note 5 2 9 2 3 2" xfId="18528"/>
    <cellStyle name="Note 5 2 9 2 3 2 2" xfId="34675"/>
    <cellStyle name="Note 5 2 9 2 3 3" xfId="18527"/>
    <cellStyle name="Note 5 2 9 2 3 3 2" xfId="34674"/>
    <cellStyle name="Note 5 2 9 2 3 4" xfId="25660"/>
    <cellStyle name="Note 5 2 9 2 4" xfId="18529"/>
    <cellStyle name="Note 5 2 9 2 4 2" xfId="34676"/>
    <cellStyle name="Note 5 2 9 2 5" xfId="18530"/>
    <cellStyle name="Note 5 2 9 2 5 2" xfId="34677"/>
    <cellStyle name="Note 5 2 9 2 6" xfId="18531"/>
    <cellStyle name="Note 5 2 9 2 6 2" xfId="34678"/>
    <cellStyle name="Note 5 2 9 2 7" xfId="18532"/>
    <cellStyle name="Note 5 2 9 2 7 2" xfId="34679"/>
    <cellStyle name="Note 5 2 9 2 8" xfId="18533"/>
    <cellStyle name="Note 5 2 9 2 8 2" xfId="34680"/>
    <cellStyle name="Note 5 2 9 2 9" xfId="18534"/>
    <cellStyle name="Note 5 2 9 2 9 2" xfId="34681"/>
    <cellStyle name="Note 5 2 9 3" xfId="3440"/>
    <cellStyle name="Note 5 2 9 3 2" xfId="18536"/>
    <cellStyle name="Note 5 2 9 3 2 2" xfId="34683"/>
    <cellStyle name="Note 5 2 9 3 3" xfId="18535"/>
    <cellStyle name="Note 5 2 9 3 3 2" xfId="34682"/>
    <cellStyle name="Note 5 2 9 3 4" xfId="24361"/>
    <cellStyle name="Note 5 2 9 4" xfId="4764"/>
    <cellStyle name="Note 5 2 9 4 2" xfId="18538"/>
    <cellStyle name="Note 5 2 9 4 2 2" xfId="34685"/>
    <cellStyle name="Note 5 2 9 4 3" xfId="18537"/>
    <cellStyle name="Note 5 2 9 4 3 2" xfId="34684"/>
    <cellStyle name="Note 5 2 9 4 4" xfId="25659"/>
    <cellStyle name="Note 5 2 9 5" xfId="18539"/>
    <cellStyle name="Note 5 2 9 5 2" xfId="34686"/>
    <cellStyle name="Note 5 2 9 6" xfId="18540"/>
    <cellStyle name="Note 5 2 9 6 2" xfId="34687"/>
    <cellStyle name="Note 5 2 9 7" xfId="18541"/>
    <cellStyle name="Note 5 2 9 7 2" xfId="34688"/>
    <cellStyle name="Note 5 2 9 8" xfId="18542"/>
    <cellStyle name="Note 5 2 9 8 2" xfId="34689"/>
    <cellStyle name="Note 5 2 9 9" xfId="18543"/>
    <cellStyle name="Note 5 2 9 9 2" xfId="34690"/>
    <cellStyle name="Note 5 20" xfId="18544"/>
    <cellStyle name="Note 5 20 2" xfId="34691"/>
    <cellStyle name="Note 5 21" xfId="18545"/>
    <cellStyle name="Note 5 21 2" xfId="34692"/>
    <cellStyle name="Note 5 22" xfId="17761"/>
    <cellStyle name="Note 5 22 2" xfId="33908"/>
    <cellStyle name="Note 5 23" xfId="19837"/>
    <cellStyle name="Note 5 23 2" xfId="35887"/>
    <cellStyle name="Note 5 24" xfId="21333"/>
    <cellStyle name="Note 5 3" xfId="252"/>
    <cellStyle name="Note 5 3 10" xfId="1823"/>
    <cellStyle name="Note 5 3 10 10" xfId="18547"/>
    <cellStyle name="Note 5 3 10 10 2" xfId="34694"/>
    <cellStyle name="Note 5 3 10 11" xfId="20603"/>
    <cellStyle name="Note 5 3 10 12" xfId="22754"/>
    <cellStyle name="Note 5 3 10 2" xfId="3443"/>
    <cellStyle name="Note 5 3 10 2 2" xfId="18549"/>
    <cellStyle name="Note 5 3 10 2 2 2" xfId="34696"/>
    <cellStyle name="Note 5 3 10 2 3" xfId="18548"/>
    <cellStyle name="Note 5 3 10 2 3 2" xfId="34695"/>
    <cellStyle name="Note 5 3 10 2 4" xfId="24364"/>
    <cellStyle name="Note 5 3 10 3" xfId="4767"/>
    <cellStyle name="Note 5 3 10 3 2" xfId="18551"/>
    <cellStyle name="Note 5 3 10 3 2 2" xfId="34698"/>
    <cellStyle name="Note 5 3 10 3 3" xfId="18550"/>
    <cellStyle name="Note 5 3 10 3 3 2" xfId="34697"/>
    <cellStyle name="Note 5 3 10 3 4" xfId="25662"/>
    <cellStyle name="Note 5 3 10 4" xfId="18552"/>
    <cellStyle name="Note 5 3 10 4 2" xfId="34699"/>
    <cellStyle name="Note 5 3 10 5" xfId="18553"/>
    <cellStyle name="Note 5 3 10 5 2" xfId="34700"/>
    <cellStyle name="Note 5 3 10 6" xfId="18554"/>
    <cellStyle name="Note 5 3 10 6 2" xfId="34701"/>
    <cellStyle name="Note 5 3 10 7" xfId="18555"/>
    <cellStyle name="Note 5 3 10 7 2" xfId="34702"/>
    <cellStyle name="Note 5 3 10 8" xfId="18556"/>
    <cellStyle name="Note 5 3 10 8 2" xfId="34703"/>
    <cellStyle name="Note 5 3 10 9" xfId="18557"/>
    <cellStyle name="Note 5 3 10 9 2" xfId="34704"/>
    <cellStyle name="Note 5 3 11" xfId="3442"/>
    <cellStyle name="Note 5 3 11 10" xfId="18558"/>
    <cellStyle name="Note 5 3 11 10 2" xfId="34705"/>
    <cellStyle name="Note 5 3 11 11" xfId="24363"/>
    <cellStyle name="Note 5 3 11 2" xfId="18559"/>
    <cellStyle name="Note 5 3 11 2 2" xfId="18560"/>
    <cellStyle name="Note 5 3 11 2 2 2" xfId="34707"/>
    <cellStyle name="Note 5 3 11 2 3" xfId="34706"/>
    <cellStyle name="Note 5 3 11 3" xfId="18561"/>
    <cellStyle name="Note 5 3 11 3 2" xfId="18562"/>
    <cellStyle name="Note 5 3 11 3 2 2" xfId="34709"/>
    <cellStyle name="Note 5 3 11 3 3" xfId="34708"/>
    <cellStyle name="Note 5 3 11 4" xfId="18563"/>
    <cellStyle name="Note 5 3 11 4 2" xfId="34710"/>
    <cellStyle name="Note 5 3 11 5" xfId="18564"/>
    <cellStyle name="Note 5 3 11 5 2" xfId="34711"/>
    <cellStyle name="Note 5 3 11 6" xfId="18565"/>
    <cellStyle name="Note 5 3 11 6 2" xfId="34712"/>
    <cellStyle name="Note 5 3 11 7" xfId="18566"/>
    <cellStyle name="Note 5 3 11 7 2" xfId="34713"/>
    <cellStyle name="Note 5 3 11 8" xfId="18567"/>
    <cellStyle name="Note 5 3 11 8 2" xfId="34714"/>
    <cellStyle name="Note 5 3 11 9" xfId="18568"/>
    <cellStyle name="Note 5 3 11 9 2" xfId="34715"/>
    <cellStyle name="Note 5 3 12" xfId="4766"/>
    <cellStyle name="Note 5 3 12 2" xfId="18570"/>
    <cellStyle name="Note 5 3 12 2 2" xfId="34717"/>
    <cellStyle name="Note 5 3 12 3" xfId="18569"/>
    <cellStyle name="Note 5 3 12 3 2" xfId="34716"/>
    <cellStyle name="Note 5 3 12 4" xfId="25661"/>
    <cellStyle name="Note 5 3 13" xfId="18571"/>
    <cellStyle name="Note 5 3 13 2" xfId="18572"/>
    <cellStyle name="Note 5 3 13 2 2" xfId="34719"/>
    <cellStyle name="Note 5 3 13 3" xfId="34718"/>
    <cellStyle name="Note 5 3 14" xfId="18573"/>
    <cellStyle name="Note 5 3 14 2" xfId="34720"/>
    <cellStyle name="Note 5 3 15" xfId="18574"/>
    <cellStyle name="Note 5 3 15 2" xfId="34721"/>
    <cellStyle name="Note 5 3 16" xfId="18575"/>
    <cellStyle name="Note 5 3 16 2" xfId="34722"/>
    <cellStyle name="Note 5 3 17" xfId="18576"/>
    <cellStyle name="Note 5 3 17 2" xfId="34723"/>
    <cellStyle name="Note 5 3 18" xfId="18577"/>
    <cellStyle name="Note 5 3 18 2" xfId="34724"/>
    <cellStyle name="Note 5 3 19" xfId="18578"/>
    <cellStyle name="Note 5 3 19 2" xfId="34725"/>
    <cellStyle name="Note 5 3 2" xfId="281"/>
    <cellStyle name="Note 5 3 2 10" xfId="4768"/>
    <cellStyle name="Note 5 3 2 10 10" xfId="18580"/>
    <cellStyle name="Note 5 3 2 10 10 2" xfId="34727"/>
    <cellStyle name="Note 5 3 2 10 11" xfId="25663"/>
    <cellStyle name="Note 5 3 2 10 2" xfId="18581"/>
    <cellStyle name="Note 5 3 2 10 2 2" xfId="18582"/>
    <cellStyle name="Note 5 3 2 10 2 2 2" xfId="34729"/>
    <cellStyle name="Note 5 3 2 10 2 3" xfId="34728"/>
    <cellStyle name="Note 5 3 2 10 3" xfId="18583"/>
    <cellStyle name="Note 5 3 2 10 3 2" xfId="18584"/>
    <cellStyle name="Note 5 3 2 10 3 2 2" xfId="34731"/>
    <cellStyle name="Note 5 3 2 10 3 3" xfId="34730"/>
    <cellStyle name="Note 5 3 2 10 4" xfId="18585"/>
    <cellStyle name="Note 5 3 2 10 4 2" xfId="34732"/>
    <cellStyle name="Note 5 3 2 10 5" xfId="18586"/>
    <cellStyle name="Note 5 3 2 10 5 2" xfId="34733"/>
    <cellStyle name="Note 5 3 2 10 6" xfId="18587"/>
    <cellStyle name="Note 5 3 2 10 6 2" xfId="34734"/>
    <cellStyle name="Note 5 3 2 10 7" xfId="18588"/>
    <cellStyle name="Note 5 3 2 10 7 2" xfId="34735"/>
    <cellStyle name="Note 5 3 2 10 8" xfId="18589"/>
    <cellStyle name="Note 5 3 2 10 8 2" xfId="34736"/>
    <cellStyle name="Note 5 3 2 10 9" xfId="18590"/>
    <cellStyle name="Note 5 3 2 10 9 2" xfId="34737"/>
    <cellStyle name="Note 5 3 2 11" xfId="18591"/>
    <cellStyle name="Note 5 3 2 11 2" xfId="18592"/>
    <cellStyle name="Note 5 3 2 11 2 2" xfId="34739"/>
    <cellStyle name="Note 5 3 2 11 3" xfId="34738"/>
    <cellStyle name="Note 5 3 2 12" xfId="18593"/>
    <cellStyle name="Note 5 3 2 12 2" xfId="18594"/>
    <cellStyle name="Note 5 3 2 12 2 2" xfId="34741"/>
    <cellStyle name="Note 5 3 2 12 3" xfId="34740"/>
    <cellStyle name="Note 5 3 2 13" xfId="18595"/>
    <cellStyle name="Note 5 3 2 13 2" xfId="34742"/>
    <cellStyle name="Note 5 3 2 14" xfId="18596"/>
    <cellStyle name="Note 5 3 2 14 2" xfId="34743"/>
    <cellStyle name="Note 5 3 2 15" xfId="18597"/>
    <cellStyle name="Note 5 3 2 15 2" xfId="34744"/>
    <cellStyle name="Note 5 3 2 16" xfId="18598"/>
    <cellStyle name="Note 5 3 2 16 2" xfId="34745"/>
    <cellStyle name="Note 5 3 2 17" xfId="18599"/>
    <cellStyle name="Note 5 3 2 17 2" xfId="34746"/>
    <cellStyle name="Note 5 3 2 18" xfId="18600"/>
    <cellStyle name="Note 5 3 2 18 2" xfId="34747"/>
    <cellStyle name="Note 5 3 2 19" xfId="18579"/>
    <cellStyle name="Note 5 3 2 19 2" xfId="34726"/>
    <cellStyle name="Note 5 3 2 2" xfId="533"/>
    <cellStyle name="Note 5 3 2 2 10" xfId="18602"/>
    <cellStyle name="Note 5 3 2 2 10 2" xfId="34749"/>
    <cellStyle name="Note 5 3 2 2 11" xfId="18601"/>
    <cellStyle name="Note 5 3 2 2 11 2" xfId="34748"/>
    <cellStyle name="Note 5 3 2 2 12" xfId="20023"/>
    <cellStyle name="Note 5 3 2 2 12 2" xfId="36073"/>
    <cellStyle name="Note 5 3 2 2 13" xfId="21519"/>
    <cellStyle name="Note 5 3 2 2 2" xfId="1824"/>
    <cellStyle name="Note 5 3 2 2 2 10" xfId="18603"/>
    <cellStyle name="Note 5 3 2 2 2 10 2" xfId="34750"/>
    <cellStyle name="Note 5 3 2 2 2 11" xfId="20771"/>
    <cellStyle name="Note 5 3 2 2 2 12" xfId="22755"/>
    <cellStyle name="Note 5 3 2 2 2 2" xfId="3446"/>
    <cellStyle name="Note 5 3 2 2 2 2 2" xfId="18605"/>
    <cellStyle name="Note 5 3 2 2 2 2 2 2" xfId="34752"/>
    <cellStyle name="Note 5 3 2 2 2 2 3" xfId="18604"/>
    <cellStyle name="Note 5 3 2 2 2 2 3 2" xfId="34751"/>
    <cellStyle name="Note 5 3 2 2 2 2 4" xfId="24367"/>
    <cellStyle name="Note 5 3 2 2 2 3" xfId="4770"/>
    <cellStyle name="Note 5 3 2 2 2 3 2" xfId="18607"/>
    <cellStyle name="Note 5 3 2 2 2 3 2 2" xfId="34754"/>
    <cellStyle name="Note 5 3 2 2 2 3 3" xfId="18606"/>
    <cellStyle name="Note 5 3 2 2 2 3 3 2" xfId="34753"/>
    <cellStyle name="Note 5 3 2 2 2 3 4" xfId="25665"/>
    <cellStyle name="Note 5 3 2 2 2 4" xfId="18608"/>
    <cellStyle name="Note 5 3 2 2 2 4 2" xfId="34755"/>
    <cellStyle name="Note 5 3 2 2 2 5" xfId="18609"/>
    <cellStyle name="Note 5 3 2 2 2 5 2" xfId="34756"/>
    <cellStyle name="Note 5 3 2 2 2 6" xfId="18610"/>
    <cellStyle name="Note 5 3 2 2 2 6 2" xfId="34757"/>
    <cellStyle name="Note 5 3 2 2 2 7" xfId="18611"/>
    <cellStyle name="Note 5 3 2 2 2 7 2" xfId="34758"/>
    <cellStyle name="Note 5 3 2 2 2 8" xfId="18612"/>
    <cellStyle name="Note 5 3 2 2 2 8 2" xfId="34759"/>
    <cellStyle name="Note 5 3 2 2 2 9" xfId="18613"/>
    <cellStyle name="Note 5 3 2 2 2 9 2" xfId="34760"/>
    <cellStyle name="Note 5 3 2 2 3" xfId="3445"/>
    <cellStyle name="Note 5 3 2 2 3 2" xfId="18615"/>
    <cellStyle name="Note 5 3 2 2 3 2 2" xfId="34762"/>
    <cellStyle name="Note 5 3 2 2 3 3" xfId="18614"/>
    <cellStyle name="Note 5 3 2 2 3 3 2" xfId="34761"/>
    <cellStyle name="Note 5 3 2 2 3 4" xfId="24366"/>
    <cellStyle name="Note 5 3 2 2 4" xfId="4769"/>
    <cellStyle name="Note 5 3 2 2 4 2" xfId="18617"/>
    <cellStyle name="Note 5 3 2 2 4 2 2" xfId="34764"/>
    <cellStyle name="Note 5 3 2 2 4 3" xfId="18616"/>
    <cellStyle name="Note 5 3 2 2 4 3 2" xfId="34763"/>
    <cellStyle name="Note 5 3 2 2 4 4" xfId="25664"/>
    <cellStyle name="Note 5 3 2 2 5" xfId="18618"/>
    <cellStyle name="Note 5 3 2 2 5 2" xfId="34765"/>
    <cellStyle name="Note 5 3 2 2 6" xfId="18619"/>
    <cellStyle name="Note 5 3 2 2 6 2" xfId="34766"/>
    <cellStyle name="Note 5 3 2 2 7" xfId="18620"/>
    <cellStyle name="Note 5 3 2 2 7 2" xfId="34767"/>
    <cellStyle name="Note 5 3 2 2 8" xfId="18621"/>
    <cellStyle name="Note 5 3 2 2 8 2" xfId="34768"/>
    <cellStyle name="Note 5 3 2 2 9" xfId="18622"/>
    <cellStyle name="Note 5 3 2 2 9 2" xfId="34769"/>
    <cellStyle name="Note 5 3 2 20" xfId="19882"/>
    <cellStyle name="Note 5 3 2 20 2" xfId="35932"/>
    <cellStyle name="Note 5 3 2 21" xfId="21378"/>
    <cellStyle name="Note 5 3 2 3" xfId="656"/>
    <cellStyle name="Note 5 3 2 3 10" xfId="18624"/>
    <cellStyle name="Note 5 3 2 3 10 2" xfId="34771"/>
    <cellStyle name="Note 5 3 2 3 11" xfId="18623"/>
    <cellStyle name="Note 5 3 2 3 11 2" xfId="34770"/>
    <cellStyle name="Note 5 3 2 3 12" xfId="20134"/>
    <cellStyle name="Note 5 3 2 3 12 2" xfId="36184"/>
    <cellStyle name="Note 5 3 2 3 13" xfId="21630"/>
    <cellStyle name="Note 5 3 2 3 2" xfId="1825"/>
    <cellStyle name="Note 5 3 2 3 2 10" xfId="18625"/>
    <cellStyle name="Note 5 3 2 3 2 10 2" xfId="34772"/>
    <cellStyle name="Note 5 3 2 3 2 11" xfId="20882"/>
    <cellStyle name="Note 5 3 2 3 2 12" xfId="22756"/>
    <cellStyle name="Note 5 3 2 3 2 2" xfId="3448"/>
    <cellStyle name="Note 5 3 2 3 2 2 2" xfId="18627"/>
    <cellStyle name="Note 5 3 2 3 2 2 2 2" xfId="34774"/>
    <cellStyle name="Note 5 3 2 3 2 2 3" xfId="18626"/>
    <cellStyle name="Note 5 3 2 3 2 2 3 2" xfId="34773"/>
    <cellStyle name="Note 5 3 2 3 2 2 4" xfId="24369"/>
    <cellStyle name="Note 5 3 2 3 2 3" xfId="4772"/>
    <cellStyle name="Note 5 3 2 3 2 3 2" xfId="18629"/>
    <cellStyle name="Note 5 3 2 3 2 3 2 2" xfId="34776"/>
    <cellStyle name="Note 5 3 2 3 2 3 3" xfId="18628"/>
    <cellStyle name="Note 5 3 2 3 2 3 3 2" xfId="34775"/>
    <cellStyle name="Note 5 3 2 3 2 3 4" xfId="25667"/>
    <cellStyle name="Note 5 3 2 3 2 4" xfId="18630"/>
    <cellStyle name="Note 5 3 2 3 2 4 2" xfId="34777"/>
    <cellStyle name="Note 5 3 2 3 2 5" xfId="18631"/>
    <cellStyle name="Note 5 3 2 3 2 5 2" xfId="34778"/>
    <cellStyle name="Note 5 3 2 3 2 6" xfId="18632"/>
    <cellStyle name="Note 5 3 2 3 2 6 2" xfId="34779"/>
    <cellStyle name="Note 5 3 2 3 2 7" xfId="18633"/>
    <cellStyle name="Note 5 3 2 3 2 7 2" xfId="34780"/>
    <cellStyle name="Note 5 3 2 3 2 8" xfId="18634"/>
    <cellStyle name="Note 5 3 2 3 2 8 2" xfId="34781"/>
    <cellStyle name="Note 5 3 2 3 2 9" xfId="18635"/>
    <cellStyle name="Note 5 3 2 3 2 9 2" xfId="34782"/>
    <cellStyle name="Note 5 3 2 3 3" xfId="3447"/>
    <cellStyle name="Note 5 3 2 3 3 2" xfId="18637"/>
    <cellStyle name="Note 5 3 2 3 3 2 2" xfId="34784"/>
    <cellStyle name="Note 5 3 2 3 3 3" xfId="18636"/>
    <cellStyle name="Note 5 3 2 3 3 3 2" xfId="34783"/>
    <cellStyle name="Note 5 3 2 3 3 4" xfId="24368"/>
    <cellStyle name="Note 5 3 2 3 4" xfId="4771"/>
    <cellStyle name="Note 5 3 2 3 4 2" xfId="18639"/>
    <cellStyle name="Note 5 3 2 3 4 2 2" xfId="34786"/>
    <cellStyle name="Note 5 3 2 3 4 3" xfId="18638"/>
    <cellStyle name="Note 5 3 2 3 4 3 2" xfId="34785"/>
    <cellStyle name="Note 5 3 2 3 4 4" xfId="25666"/>
    <cellStyle name="Note 5 3 2 3 5" xfId="18640"/>
    <cellStyle name="Note 5 3 2 3 5 2" xfId="34787"/>
    <cellStyle name="Note 5 3 2 3 6" xfId="18641"/>
    <cellStyle name="Note 5 3 2 3 6 2" xfId="34788"/>
    <cellStyle name="Note 5 3 2 3 7" xfId="18642"/>
    <cellStyle name="Note 5 3 2 3 7 2" xfId="34789"/>
    <cellStyle name="Note 5 3 2 3 8" xfId="18643"/>
    <cellStyle name="Note 5 3 2 3 8 2" xfId="34790"/>
    <cellStyle name="Note 5 3 2 3 9" xfId="18644"/>
    <cellStyle name="Note 5 3 2 3 9 2" xfId="34791"/>
    <cellStyle name="Note 5 3 2 4" xfId="778"/>
    <cellStyle name="Note 5 3 2 4 10" xfId="18646"/>
    <cellStyle name="Note 5 3 2 4 10 2" xfId="34793"/>
    <cellStyle name="Note 5 3 2 4 11" xfId="18645"/>
    <cellStyle name="Note 5 3 2 4 11 2" xfId="34792"/>
    <cellStyle name="Note 5 3 2 4 12" xfId="20248"/>
    <cellStyle name="Note 5 3 2 4 12 2" xfId="36298"/>
    <cellStyle name="Note 5 3 2 4 13" xfId="21744"/>
    <cellStyle name="Note 5 3 2 4 2" xfId="1826"/>
    <cellStyle name="Note 5 3 2 4 2 10" xfId="18647"/>
    <cellStyle name="Note 5 3 2 4 2 10 2" xfId="34794"/>
    <cellStyle name="Note 5 3 2 4 2 11" xfId="20996"/>
    <cellStyle name="Note 5 3 2 4 2 12" xfId="22757"/>
    <cellStyle name="Note 5 3 2 4 2 2" xfId="3450"/>
    <cellStyle name="Note 5 3 2 4 2 2 2" xfId="18649"/>
    <cellStyle name="Note 5 3 2 4 2 2 2 2" xfId="34796"/>
    <cellStyle name="Note 5 3 2 4 2 2 3" xfId="18648"/>
    <cellStyle name="Note 5 3 2 4 2 2 3 2" xfId="34795"/>
    <cellStyle name="Note 5 3 2 4 2 2 4" xfId="24371"/>
    <cellStyle name="Note 5 3 2 4 2 3" xfId="4774"/>
    <cellStyle name="Note 5 3 2 4 2 3 2" xfId="18651"/>
    <cellStyle name="Note 5 3 2 4 2 3 2 2" xfId="34798"/>
    <cellStyle name="Note 5 3 2 4 2 3 3" xfId="18650"/>
    <cellStyle name="Note 5 3 2 4 2 3 3 2" xfId="34797"/>
    <cellStyle name="Note 5 3 2 4 2 3 4" xfId="25669"/>
    <cellStyle name="Note 5 3 2 4 2 4" xfId="18652"/>
    <cellStyle name="Note 5 3 2 4 2 4 2" xfId="34799"/>
    <cellStyle name="Note 5 3 2 4 2 5" xfId="18653"/>
    <cellStyle name="Note 5 3 2 4 2 5 2" xfId="34800"/>
    <cellStyle name="Note 5 3 2 4 2 6" xfId="18654"/>
    <cellStyle name="Note 5 3 2 4 2 6 2" xfId="34801"/>
    <cellStyle name="Note 5 3 2 4 2 7" xfId="18655"/>
    <cellStyle name="Note 5 3 2 4 2 7 2" xfId="34802"/>
    <cellStyle name="Note 5 3 2 4 2 8" xfId="18656"/>
    <cellStyle name="Note 5 3 2 4 2 8 2" xfId="34803"/>
    <cellStyle name="Note 5 3 2 4 2 9" xfId="18657"/>
    <cellStyle name="Note 5 3 2 4 2 9 2" xfId="34804"/>
    <cellStyle name="Note 5 3 2 4 3" xfId="3449"/>
    <cellStyle name="Note 5 3 2 4 3 2" xfId="18659"/>
    <cellStyle name="Note 5 3 2 4 3 2 2" xfId="34806"/>
    <cellStyle name="Note 5 3 2 4 3 3" xfId="18658"/>
    <cellStyle name="Note 5 3 2 4 3 3 2" xfId="34805"/>
    <cellStyle name="Note 5 3 2 4 3 4" xfId="24370"/>
    <cellStyle name="Note 5 3 2 4 4" xfId="4773"/>
    <cellStyle name="Note 5 3 2 4 4 2" xfId="18661"/>
    <cellStyle name="Note 5 3 2 4 4 2 2" xfId="34808"/>
    <cellStyle name="Note 5 3 2 4 4 3" xfId="18660"/>
    <cellStyle name="Note 5 3 2 4 4 3 2" xfId="34807"/>
    <cellStyle name="Note 5 3 2 4 4 4" xfId="25668"/>
    <cellStyle name="Note 5 3 2 4 5" xfId="18662"/>
    <cellStyle name="Note 5 3 2 4 5 2" xfId="34809"/>
    <cellStyle name="Note 5 3 2 4 6" xfId="18663"/>
    <cellStyle name="Note 5 3 2 4 6 2" xfId="34810"/>
    <cellStyle name="Note 5 3 2 4 7" xfId="18664"/>
    <cellStyle name="Note 5 3 2 4 7 2" xfId="34811"/>
    <cellStyle name="Note 5 3 2 4 8" xfId="18665"/>
    <cellStyle name="Note 5 3 2 4 8 2" xfId="34812"/>
    <cellStyle name="Note 5 3 2 4 9" xfId="18666"/>
    <cellStyle name="Note 5 3 2 4 9 2" xfId="34813"/>
    <cellStyle name="Note 5 3 2 5" xfId="897"/>
    <cellStyle name="Note 5 3 2 5 10" xfId="18668"/>
    <cellStyle name="Note 5 3 2 5 10 2" xfId="34815"/>
    <cellStyle name="Note 5 3 2 5 11" xfId="18667"/>
    <cellStyle name="Note 5 3 2 5 11 2" xfId="34814"/>
    <cellStyle name="Note 5 3 2 5 12" xfId="20360"/>
    <cellStyle name="Note 5 3 2 5 12 2" xfId="36410"/>
    <cellStyle name="Note 5 3 2 5 13" xfId="21856"/>
    <cellStyle name="Note 5 3 2 5 2" xfId="1827"/>
    <cellStyle name="Note 5 3 2 5 2 10" xfId="18669"/>
    <cellStyle name="Note 5 3 2 5 2 10 2" xfId="34816"/>
    <cellStyle name="Note 5 3 2 5 2 11" xfId="21108"/>
    <cellStyle name="Note 5 3 2 5 2 12" xfId="22758"/>
    <cellStyle name="Note 5 3 2 5 2 2" xfId="3452"/>
    <cellStyle name="Note 5 3 2 5 2 2 2" xfId="18671"/>
    <cellStyle name="Note 5 3 2 5 2 2 2 2" xfId="34818"/>
    <cellStyle name="Note 5 3 2 5 2 2 3" xfId="18670"/>
    <cellStyle name="Note 5 3 2 5 2 2 3 2" xfId="34817"/>
    <cellStyle name="Note 5 3 2 5 2 2 4" xfId="24373"/>
    <cellStyle name="Note 5 3 2 5 2 3" xfId="4776"/>
    <cellStyle name="Note 5 3 2 5 2 3 2" xfId="18673"/>
    <cellStyle name="Note 5 3 2 5 2 3 2 2" xfId="34820"/>
    <cellStyle name="Note 5 3 2 5 2 3 3" xfId="18672"/>
    <cellStyle name="Note 5 3 2 5 2 3 3 2" xfId="34819"/>
    <cellStyle name="Note 5 3 2 5 2 3 4" xfId="25671"/>
    <cellStyle name="Note 5 3 2 5 2 4" xfId="18674"/>
    <cellStyle name="Note 5 3 2 5 2 4 2" xfId="34821"/>
    <cellStyle name="Note 5 3 2 5 2 5" xfId="18675"/>
    <cellStyle name="Note 5 3 2 5 2 5 2" xfId="34822"/>
    <cellStyle name="Note 5 3 2 5 2 6" xfId="18676"/>
    <cellStyle name="Note 5 3 2 5 2 6 2" xfId="34823"/>
    <cellStyle name="Note 5 3 2 5 2 7" xfId="18677"/>
    <cellStyle name="Note 5 3 2 5 2 7 2" xfId="34824"/>
    <cellStyle name="Note 5 3 2 5 2 8" xfId="18678"/>
    <cellStyle name="Note 5 3 2 5 2 8 2" xfId="34825"/>
    <cellStyle name="Note 5 3 2 5 2 9" xfId="18679"/>
    <cellStyle name="Note 5 3 2 5 2 9 2" xfId="34826"/>
    <cellStyle name="Note 5 3 2 5 3" xfId="3451"/>
    <cellStyle name="Note 5 3 2 5 3 2" xfId="18681"/>
    <cellStyle name="Note 5 3 2 5 3 2 2" xfId="34828"/>
    <cellStyle name="Note 5 3 2 5 3 3" xfId="18680"/>
    <cellStyle name="Note 5 3 2 5 3 3 2" xfId="34827"/>
    <cellStyle name="Note 5 3 2 5 3 4" xfId="24372"/>
    <cellStyle name="Note 5 3 2 5 4" xfId="4775"/>
    <cellStyle name="Note 5 3 2 5 4 2" xfId="18683"/>
    <cellStyle name="Note 5 3 2 5 4 2 2" xfId="34830"/>
    <cellStyle name="Note 5 3 2 5 4 3" xfId="18682"/>
    <cellStyle name="Note 5 3 2 5 4 3 2" xfId="34829"/>
    <cellStyle name="Note 5 3 2 5 4 4" xfId="25670"/>
    <cellStyle name="Note 5 3 2 5 5" xfId="18684"/>
    <cellStyle name="Note 5 3 2 5 5 2" xfId="34831"/>
    <cellStyle name="Note 5 3 2 5 6" xfId="18685"/>
    <cellStyle name="Note 5 3 2 5 6 2" xfId="34832"/>
    <cellStyle name="Note 5 3 2 5 7" xfId="18686"/>
    <cellStyle name="Note 5 3 2 5 7 2" xfId="34833"/>
    <cellStyle name="Note 5 3 2 5 8" xfId="18687"/>
    <cellStyle name="Note 5 3 2 5 8 2" xfId="34834"/>
    <cellStyle name="Note 5 3 2 5 9" xfId="18688"/>
    <cellStyle name="Note 5 3 2 5 9 2" xfId="34835"/>
    <cellStyle name="Note 5 3 2 6" xfId="1015"/>
    <cellStyle name="Note 5 3 2 6 10" xfId="18690"/>
    <cellStyle name="Note 5 3 2 6 10 2" xfId="34837"/>
    <cellStyle name="Note 5 3 2 6 11" xfId="18689"/>
    <cellStyle name="Note 5 3 2 6 11 2" xfId="34836"/>
    <cellStyle name="Note 5 3 2 6 12" xfId="20475"/>
    <cellStyle name="Note 5 3 2 6 12 2" xfId="36525"/>
    <cellStyle name="Note 5 3 2 6 13" xfId="21971"/>
    <cellStyle name="Note 5 3 2 6 2" xfId="1828"/>
    <cellStyle name="Note 5 3 2 6 2 10" xfId="18691"/>
    <cellStyle name="Note 5 3 2 6 2 10 2" xfId="34838"/>
    <cellStyle name="Note 5 3 2 6 2 11" xfId="21223"/>
    <cellStyle name="Note 5 3 2 6 2 12" xfId="22759"/>
    <cellStyle name="Note 5 3 2 6 2 2" xfId="3454"/>
    <cellStyle name="Note 5 3 2 6 2 2 2" xfId="18693"/>
    <cellStyle name="Note 5 3 2 6 2 2 2 2" xfId="34840"/>
    <cellStyle name="Note 5 3 2 6 2 2 3" xfId="18692"/>
    <cellStyle name="Note 5 3 2 6 2 2 3 2" xfId="34839"/>
    <cellStyle name="Note 5 3 2 6 2 2 4" xfId="24375"/>
    <cellStyle name="Note 5 3 2 6 2 3" xfId="4778"/>
    <cellStyle name="Note 5 3 2 6 2 3 2" xfId="18695"/>
    <cellStyle name="Note 5 3 2 6 2 3 2 2" xfId="34842"/>
    <cellStyle name="Note 5 3 2 6 2 3 3" xfId="18694"/>
    <cellStyle name="Note 5 3 2 6 2 3 3 2" xfId="34841"/>
    <cellStyle name="Note 5 3 2 6 2 3 4" xfId="25673"/>
    <cellStyle name="Note 5 3 2 6 2 4" xfId="18696"/>
    <cellStyle name="Note 5 3 2 6 2 4 2" xfId="34843"/>
    <cellStyle name="Note 5 3 2 6 2 5" xfId="18697"/>
    <cellStyle name="Note 5 3 2 6 2 5 2" xfId="34844"/>
    <cellStyle name="Note 5 3 2 6 2 6" xfId="18698"/>
    <cellStyle name="Note 5 3 2 6 2 6 2" xfId="34845"/>
    <cellStyle name="Note 5 3 2 6 2 7" xfId="18699"/>
    <cellStyle name="Note 5 3 2 6 2 7 2" xfId="34846"/>
    <cellStyle name="Note 5 3 2 6 2 8" xfId="18700"/>
    <cellStyle name="Note 5 3 2 6 2 8 2" xfId="34847"/>
    <cellStyle name="Note 5 3 2 6 2 9" xfId="18701"/>
    <cellStyle name="Note 5 3 2 6 2 9 2" xfId="34848"/>
    <cellStyle name="Note 5 3 2 6 3" xfId="3453"/>
    <cellStyle name="Note 5 3 2 6 3 2" xfId="18703"/>
    <cellStyle name="Note 5 3 2 6 3 2 2" xfId="34850"/>
    <cellStyle name="Note 5 3 2 6 3 3" xfId="18702"/>
    <cellStyle name="Note 5 3 2 6 3 3 2" xfId="34849"/>
    <cellStyle name="Note 5 3 2 6 3 4" xfId="24374"/>
    <cellStyle name="Note 5 3 2 6 4" xfId="4777"/>
    <cellStyle name="Note 5 3 2 6 4 2" xfId="18705"/>
    <cellStyle name="Note 5 3 2 6 4 2 2" xfId="34852"/>
    <cellStyle name="Note 5 3 2 6 4 3" xfId="18704"/>
    <cellStyle name="Note 5 3 2 6 4 3 2" xfId="34851"/>
    <cellStyle name="Note 5 3 2 6 4 4" xfId="25672"/>
    <cellStyle name="Note 5 3 2 6 5" xfId="18706"/>
    <cellStyle name="Note 5 3 2 6 5 2" xfId="34853"/>
    <cellStyle name="Note 5 3 2 6 6" xfId="18707"/>
    <cellStyle name="Note 5 3 2 6 6 2" xfId="34854"/>
    <cellStyle name="Note 5 3 2 6 7" xfId="18708"/>
    <cellStyle name="Note 5 3 2 6 7 2" xfId="34855"/>
    <cellStyle name="Note 5 3 2 6 8" xfId="18709"/>
    <cellStyle name="Note 5 3 2 6 8 2" xfId="34856"/>
    <cellStyle name="Note 5 3 2 6 9" xfId="18710"/>
    <cellStyle name="Note 5 3 2 6 9 2" xfId="34857"/>
    <cellStyle name="Note 5 3 2 7" xfId="1089"/>
    <cellStyle name="Note 5 3 2 7 10" xfId="18712"/>
    <cellStyle name="Note 5 3 2 7 10 2" xfId="34859"/>
    <cellStyle name="Note 5 3 2 7 11" xfId="18711"/>
    <cellStyle name="Note 5 3 2 7 11 2" xfId="34858"/>
    <cellStyle name="Note 5 3 2 7 12" xfId="20546"/>
    <cellStyle name="Note 5 3 2 7 12 2" xfId="36596"/>
    <cellStyle name="Note 5 3 2 7 13" xfId="22042"/>
    <cellStyle name="Note 5 3 2 7 2" xfId="1829"/>
    <cellStyle name="Note 5 3 2 7 2 10" xfId="18713"/>
    <cellStyle name="Note 5 3 2 7 2 10 2" xfId="34860"/>
    <cellStyle name="Note 5 3 2 7 2 11" xfId="21294"/>
    <cellStyle name="Note 5 3 2 7 2 12" xfId="22760"/>
    <cellStyle name="Note 5 3 2 7 2 2" xfId="3456"/>
    <cellStyle name="Note 5 3 2 7 2 2 2" xfId="18715"/>
    <cellStyle name="Note 5 3 2 7 2 2 2 2" xfId="34862"/>
    <cellStyle name="Note 5 3 2 7 2 2 3" xfId="18714"/>
    <cellStyle name="Note 5 3 2 7 2 2 3 2" xfId="34861"/>
    <cellStyle name="Note 5 3 2 7 2 2 4" xfId="24377"/>
    <cellStyle name="Note 5 3 2 7 2 3" xfId="4780"/>
    <cellStyle name="Note 5 3 2 7 2 3 2" xfId="18717"/>
    <cellStyle name="Note 5 3 2 7 2 3 2 2" xfId="34864"/>
    <cellStyle name="Note 5 3 2 7 2 3 3" xfId="18716"/>
    <cellStyle name="Note 5 3 2 7 2 3 3 2" xfId="34863"/>
    <cellStyle name="Note 5 3 2 7 2 3 4" xfId="25675"/>
    <cellStyle name="Note 5 3 2 7 2 4" xfId="18718"/>
    <cellStyle name="Note 5 3 2 7 2 4 2" xfId="34865"/>
    <cellStyle name="Note 5 3 2 7 2 5" xfId="18719"/>
    <cellStyle name="Note 5 3 2 7 2 5 2" xfId="34866"/>
    <cellStyle name="Note 5 3 2 7 2 6" xfId="18720"/>
    <cellStyle name="Note 5 3 2 7 2 6 2" xfId="34867"/>
    <cellStyle name="Note 5 3 2 7 2 7" xfId="18721"/>
    <cellStyle name="Note 5 3 2 7 2 7 2" xfId="34868"/>
    <cellStyle name="Note 5 3 2 7 2 8" xfId="18722"/>
    <cellStyle name="Note 5 3 2 7 2 8 2" xfId="34869"/>
    <cellStyle name="Note 5 3 2 7 2 9" xfId="18723"/>
    <cellStyle name="Note 5 3 2 7 2 9 2" xfId="34870"/>
    <cellStyle name="Note 5 3 2 7 3" xfId="3455"/>
    <cellStyle name="Note 5 3 2 7 3 2" xfId="18725"/>
    <cellStyle name="Note 5 3 2 7 3 2 2" xfId="34872"/>
    <cellStyle name="Note 5 3 2 7 3 3" xfId="18724"/>
    <cellStyle name="Note 5 3 2 7 3 3 2" xfId="34871"/>
    <cellStyle name="Note 5 3 2 7 3 4" xfId="24376"/>
    <cellStyle name="Note 5 3 2 7 4" xfId="4779"/>
    <cellStyle name="Note 5 3 2 7 4 2" xfId="18727"/>
    <cellStyle name="Note 5 3 2 7 4 2 2" xfId="34874"/>
    <cellStyle name="Note 5 3 2 7 4 3" xfId="18726"/>
    <cellStyle name="Note 5 3 2 7 4 3 2" xfId="34873"/>
    <cellStyle name="Note 5 3 2 7 4 4" xfId="25674"/>
    <cellStyle name="Note 5 3 2 7 5" xfId="18728"/>
    <cellStyle name="Note 5 3 2 7 5 2" xfId="34875"/>
    <cellStyle name="Note 5 3 2 7 6" xfId="18729"/>
    <cellStyle name="Note 5 3 2 7 6 2" xfId="34876"/>
    <cellStyle name="Note 5 3 2 7 7" xfId="18730"/>
    <cellStyle name="Note 5 3 2 7 7 2" xfId="34877"/>
    <cellStyle name="Note 5 3 2 7 8" xfId="18731"/>
    <cellStyle name="Note 5 3 2 7 8 2" xfId="34878"/>
    <cellStyle name="Note 5 3 2 7 9" xfId="18732"/>
    <cellStyle name="Note 5 3 2 7 9 2" xfId="34879"/>
    <cellStyle name="Note 5 3 2 8" xfId="1830"/>
    <cellStyle name="Note 5 3 2 8 10" xfId="18733"/>
    <cellStyle name="Note 5 3 2 8 10 2" xfId="34880"/>
    <cellStyle name="Note 5 3 2 8 11" xfId="20630"/>
    <cellStyle name="Note 5 3 2 8 12" xfId="22761"/>
    <cellStyle name="Note 5 3 2 8 2" xfId="3457"/>
    <cellStyle name="Note 5 3 2 8 2 2" xfId="18735"/>
    <cellStyle name="Note 5 3 2 8 2 2 2" xfId="34882"/>
    <cellStyle name="Note 5 3 2 8 2 3" xfId="18734"/>
    <cellStyle name="Note 5 3 2 8 2 3 2" xfId="34881"/>
    <cellStyle name="Note 5 3 2 8 2 4" xfId="24378"/>
    <cellStyle name="Note 5 3 2 8 3" xfId="4781"/>
    <cellStyle name="Note 5 3 2 8 3 2" xfId="18737"/>
    <cellStyle name="Note 5 3 2 8 3 2 2" xfId="34884"/>
    <cellStyle name="Note 5 3 2 8 3 3" xfId="18736"/>
    <cellStyle name="Note 5 3 2 8 3 3 2" xfId="34883"/>
    <cellStyle name="Note 5 3 2 8 3 4" xfId="25676"/>
    <cellStyle name="Note 5 3 2 8 4" xfId="18738"/>
    <cellStyle name="Note 5 3 2 8 4 2" xfId="34885"/>
    <cellStyle name="Note 5 3 2 8 5" xfId="18739"/>
    <cellStyle name="Note 5 3 2 8 5 2" xfId="34886"/>
    <cellStyle name="Note 5 3 2 8 6" xfId="18740"/>
    <cellStyle name="Note 5 3 2 8 6 2" xfId="34887"/>
    <cellStyle name="Note 5 3 2 8 7" xfId="18741"/>
    <cellStyle name="Note 5 3 2 8 7 2" xfId="34888"/>
    <cellStyle name="Note 5 3 2 8 8" xfId="18742"/>
    <cellStyle name="Note 5 3 2 8 8 2" xfId="34889"/>
    <cellStyle name="Note 5 3 2 8 9" xfId="18743"/>
    <cellStyle name="Note 5 3 2 8 9 2" xfId="34890"/>
    <cellStyle name="Note 5 3 2 9" xfId="3444"/>
    <cellStyle name="Note 5 3 2 9 10" xfId="18744"/>
    <cellStyle name="Note 5 3 2 9 10 2" xfId="34891"/>
    <cellStyle name="Note 5 3 2 9 11" xfId="24365"/>
    <cellStyle name="Note 5 3 2 9 2" xfId="18745"/>
    <cellStyle name="Note 5 3 2 9 2 2" xfId="18746"/>
    <cellStyle name="Note 5 3 2 9 2 2 2" xfId="34893"/>
    <cellStyle name="Note 5 3 2 9 2 3" xfId="34892"/>
    <cellStyle name="Note 5 3 2 9 3" xfId="18747"/>
    <cellStyle name="Note 5 3 2 9 3 2" xfId="18748"/>
    <cellStyle name="Note 5 3 2 9 3 2 2" xfId="34895"/>
    <cellStyle name="Note 5 3 2 9 3 3" xfId="34894"/>
    <cellStyle name="Note 5 3 2 9 4" xfId="18749"/>
    <cellStyle name="Note 5 3 2 9 4 2" xfId="34896"/>
    <cellStyle name="Note 5 3 2 9 5" xfId="18750"/>
    <cellStyle name="Note 5 3 2 9 5 2" xfId="34897"/>
    <cellStyle name="Note 5 3 2 9 6" xfId="18751"/>
    <cellStyle name="Note 5 3 2 9 6 2" xfId="34898"/>
    <cellStyle name="Note 5 3 2 9 7" xfId="18752"/>
    <cellStyle name="Note 5 3 2 9 7 2" xfId="34899"/>
    <cellStyle name="Note 5 3 2 9 8" xfId="18753"/>
    <cellStyle name="Note 5 3 2 9 8 2" xfId="34900"/>
    <cellStyle name="Note 5 3 2 9 9" xfId="18754"/>
    <cellStyle name="Note 5 3 2 9 9 2" xfId="34901"/>
    <cellStyle name="Note 5 3 20" xfId="18546"/>
    <cellStyle name="Note 5 3 20 2" xfId="34693"/>
    <cellStyle name="Note 5 3 21" xfId="19855"/>
    <cellStyle name="Note 5 3 21 2" xfId="35905"/>
    <cellStyle name="Note 5 3 22" xfId="21351"/>
    <cellStyle name="Note 5 3 3" xfId="325"/>
    <cellStyle name="Note 5 3 3 10" xfId="4782"/>
    <cellStyle name="Note 5 3 3 10 2" xfId="18756"/>
    <cellStyle name="Note 5 3 3 10 2 2" xfId="34903"/>
    <cellStyle name="Note 5 3 3 10 3" xfId="25677"/>
    <cellStyle name="Note 5 3 3 11" xfId="18755"/>
    <cellStyle name="Note 5 3 3 11 2" xfId="34902"/>
    <cellStyle name="Note 5 3 3 12" xfId="19925"/>
    <cellStyle name="Note 5 3 3 12 2" xfId="35975"/>
    <cellStyle name="Note 5 3 3 13" xfId="21421"/>
    <cellStyle name="Note 5 3 3 2" xfId="577"/>
    <cellStyle name="Note 5 3 3 2 10" xfId="18757"/>
    <cellStyle name="Note 5 3 3 2 10 2" xfId="34904"/>
    <cellStyle name="Note 5 3 3 2 11" xfId="20067"/>
    <cellStyle name="Note 5 3 3 2 11 2" xfId="36117"/>
    <cellStyle name="Note 5 3 3 2 12" xfId="21563"/>
    <cellStyle name="Note 5 3 3 2 2" xfId="1831"/>
    <cellStyle name="Note 5 3 3 2 2 2" xfId="3460"/>
    <cellStyle name="Note 5 3 3 2 2 2 2" xfId="18759"/>
    <cellStyle name="Note 5 3 3 2 2 2 2 2" xfId="34906"/>
    <cellStyle name="Note 5 3 3 2 2 2 3" xfId="24381"/>
    <cellStyle name="Note 5 3 3 2 2 3" xfId="4784"/>
    <cellStyle name="Note 5 3 3 2 2 3 2" xfId="25679"/>
    <cellStyle name="Note 5 3 3 2 2 4" xfId="18758"/>
    <cellStyle name="Note 5 3 3 2 2 4 2" xfId="34905"/>
    <cellStyle name="Note 5 3 3 2 2 5" xfId="20815"/>
    <cellStyle name="Note 5 3 3 2 2 6" xfId="22762"/>
    <cellStyle name="Note 5 3 3 2 3" xfId="3459"/>
    <cellStyle name="Note 5 3 3 2 3 2" xfId="18761"/>
    <cellStyle name="Note 5 3 3 2 3 2 2" xfId="34908"/>
    <cellStyle name="Note 5 3 3 2 3 3" xfId="18760"/>
    <cellStyle name="Note 5 3 3 2 3 3 2" xfId="34907"/>
    <cellStyle name="Note 5 3 3 2 3 4" xfId="24380"/>
    <cellStyle name="Note 5 3 3 2 4" xfId="4783"/>
    <cellStyle name="Note 5 3 3 2 4 2" xfId="18762"/>
    <cellStyle name="Note 5 3 3 2 4 2 2" xfId="34909"/>
    <cellStyle name="Note 5 3 3 2 4 3" xfId="25678"/>
    <cellStyle name="Note 5 3 3 2 5" xfId="18763"/>
    <cellStyle name="Note 5 3 3 2 5 2" xfId="34910"/>
    <cellStyle name="Note 5 3 3 2 6" xfId="18764"/>
    <cellStyle name="Note 5 3 3 2 6 2" xfId="34911"/>
    <cellStyle name="Note 5 3 3 2 7" xfId="18765"/>
    <cellStyle name="Note 5 3 3 2 7 2" xfId="34912"/>
    <cellStyle name="Note 5 3 3 2 8" xfId="18766"/>
    <cellStyle name="Note 5 3 3 2 8 2" xfId="34913"/>
    <cellStyle name="Note 5 3 3 2 9" xfId="18767"/>
    <cellStyle name="Note 5 3 3 2 9 2" xfId="34914"/>
    <cellStyle name="Note 5 3 3 3" xfId="699"/>
    <cellStyle name="Note 5 3 3 3 2" xfId="1832"/>
    <cellStyle name="Note 5 3 3 3 2 2" xfId="3462"/>
    <cellStyle name="Note 5 3 3 3 2 2 2" xfId="24383"/>
    <cellStyle name="Note 5 3 3 3 2 3" xfId="4786"/>
    <cellStyle name="Note 5 3 3 3 2 3 2" xfId="25681"/>
    <cellStyle name="Note 5 3 3 3 2 4" xfId="18769"/>
    <cellStyle name="Note 5 3 3 3 2 4 2" xfId="34916"/>
    <cellStyle name="Note 5 3 3 3 2 5" xfId="20925"/>
    <cellStyle name="Note 5 3 3 3 2 6" xfId="22763"/>
    <cellStyle name="Note 5 3 3 3 3" xfId="3461"/>
    <cellStyle name="Note 5 3 3 3 3 2" xfId="18770"/>
    <cellStyle name="Note 5 3 3 3 3 2 2" xfId="34917"/>
    <cellStyle name="Note 5 3 3 3 3 3" xfId="24382"/>
    <cellStyle name="Note 5 3 3 3 4" xfId="4785"/>
    <cellStyle name="Note 5 3 3 3 4 2" xfId="25680"/>
    <cellStyle name="Note 5 3 3 3 5" xfId="18768"/>
    <cellStyle name="Note 5 3 3 3 5 2" xfId="34915"/>
    <cellStyle name="Note 5 3 3 3 6" xfId="20177"/>
    <cellStyle name="Note 5 3 3 3 6 2" xfId="36227"/>
    <cellStyle name="Note 5 3 3 3 7" xfId="21673"/>
    <cellStyle name="Note 5 3 3 4" xfId="822"/>
    <cellStyle name="Note 5 3 3 4 2" xfId="1833"/>
    <cellStyle name="Note 5 3 3 4 2 2" xfId="3464"/>
    <cellStyle name="Note 5 3 3 4 2 2 2" xfId="24385"/>
    <cellStyle name="Note 5 3 3 4 2 3" xfId="4788"/>
    <cellStyle name="Note 5 3 3 4 2 3 2" xfId="25683"/>
    <cellStyle name="Note 5 3 3 4 2 4" xfId="18772"/>
    <cellStyle name="Note 5 3 3 4 2 4 2" xfId="34919"/>
    <cellStyle name="Note 5 3 3 4 2 5" xfId="21039"/>
    <cellStyle name="Note 5 3 3 4 2 6" xfId="22764"/>
    <cellStyle name="Note 5 3 3 4 3" xfId="3463"/>
    <cellStyle name="Note 5 3 3 4 3 2" xfId="18773"/>
    <cellStyle name="Note 5 3 3 4 3 2 2" xfId="34920"/>
    <cellStyle name="Note 5 3 3 4 3 3" xfId="24384"/>
    <cellStyle name="Note 5 3 3 4 4" xfId="4787"/>
    <cellStyle name="Note 5 3 3 4 4 2" xfId="25682"/>
    <cellStyle name="Note 5 3 3 4 5" xfId="18771"/>
    <cellStyle name="Note 5 3 3 4 5 2" xfId="34918"/>
    <cellStyle name="Note 5 3 3 4 6" xfId="20291"/>
    <cellStyle name="Note 5 3 3 4 6 2" xfId="36341"/>
    <cellStyle name="Note 5 3 3 4 7" xfId="21787"/>
    <cellStyle name="Note 5 3 3 5" xfId="940"/>
    <cellStyle name="Note 5 3 3 5 2" xfId="1834"/>
    <cellStyle name="Note 5 3 3 5 2 2" xfId="3466"/>
    <cellStyle name="Note 5 3 3 5 2 2 2" xfId="24387"/>
    <cellStyle name="Note 5 3 3 5 2 3" xfId="4790"/>
    <cellStyle name="Note 5 3 3 5 2 3 2" xfId="25685"/>
    <cellStyle name="Note 5 3 3 5 2 4" xfId="18775"/>
    <cellStyle name="Note 5 3 3 5 2 4 2" xfId="34922"/>
    <cellStyle name="Note 5 3 3 5 2 5" xfId="21151"/>
    <cellStyle name="Note 5 3 3 5 2 6" xfId="22765"/>
    <cellStyle name="Note 5 3 3 5 3" xfId="3465"/>
    <cellStyle name="Note 5 3 3 5 3 2" xfId="24386"/>
    <cellStyle name="Note 5 3 3 5 4" xfId="4789"/>
    <cellStyle name="Note 5 3 3 5 4 2" xfId="25684"/>
    <cellStyle name="Note 5 3 3 5 5" xfId="18774"/>
    <cellStyle name="Note 5 3 3 5 5 2" xfId="34921"/>
    <cellStyle name="Note 5 3 3 5 6" xfId="20403"/>
    <cellStyle name="Note 5 3 3 5 6 2" xfId="36453"/>
    <cellStyle name="Note 5 3 3 5 7" xfId="21899"/>
    <cellStyle name="Note 5 3 3 6" xfId="1059"/>
    <cellStyle name="Note 5 3 3 6 2" xfId="1835"/>
    <cellStyle name="Note 5 3 3 6 2 2" xfId="3468"/>
    <cellStyle name="Note 5 3 3 6 2 2 2" xfId="24389"/>
    <cellStyle name="Note 5 3 3 6 2 3" xfId="4792"/>
    <cellStyle name="Note 5 3 3 6 2 3 2" xfId="25687"/>
    <cellStyle name="Note 5 3 3 6 2 4" xfId="18777"/>
    <cellStyle name="Note 5 3 3 6 2 4 2" xfId="34924"/>
    <cellStyle name="Note 5 3 3 6 2 5" xfId="21267"/>
    <cellStyle name="Note 5 3 3 6 2 6" xfId="22766"/>
    <cellStyle name="Note 5 3 3 6 3" xfId="3467"/>
    <cellStyle name="Note 5 3 3 6 3 2" xfId="24388"/>
    <cellStyle name="Note 5 3 3 6 4" xfId="4791"/>
    <cellStyle name="Note 5 3 3 6 4 2" xfId="25686"/>
    <cellStyle name="Note 5 3 3 6 5" xfId="18776"/>
    <cellStyle name="Note 5 3 3 6 5 2" xfId="34923"/>
    <cellStyle name="Note 5 3 3 6 6" xfId="20519"/>
    <cellStyle name="Note 5 3 3 6 6 2" xfId="36569"/>
    <cellStyle name="Note 5 3 3 6 7" xfId="22015"/>
    <cellStyle name="Note 5 3 3 7" xfId="1090"/>
    <cellStyle name="Note 5 3 3 7 2" xfId="1836"/>
    <cellStyle name="Note 5 3 3 7 2 2" xfId="3470"/>
    <cellStyle name="Note 5 3 3 7 2 2 2" xfId="24391"/>
    <cellStyle name="Note 5 3 3 7 2 3" xfId="4794"/>
    <cellStyle name="Note 5 3 3 7 2 3 2" xfId="25689"/>
    <cellStyle name="Note 5 3 3 7 2 4" xfId="18779"/>
    <cellStyle name="Note 5 3 3 7 2 4 2" xfId="34926"/>
    <cellStyle name="Note 5 3 3 7 2 5" xfId="21295"/>
    <cellStyle name="Note 5 3 3 7 2 6" xfId="22767"/>
    <cellStyle name="Note 5 3 3 7 3" xfId="3469"/>
    <cellStyle name="Note 5 3 3 7 3 2" xfId="24390"/>
    <cellStyle name="Note 5 3 3 7 4" xfId="4793"/>
    <cellStyle name="Note 5 3 3 7 4 2" xfId="25688"/>
    <cellStyle name="Note 5 3 3 7 5" xfId="18778"/>
    <cellStyle name="Note 5 3 3 7 5 2" xfId="34925"/>
    <cellStyle name="Note 5 3 3 7 6" xfId="20547"/>
    <cellStyle name="Note 5 3 3 7 6 2" xfId="36597"/>
    <cellStyle name="Note 5 3 3 7 7" xfId="22043"/>
    <cellStyle name="Note 5 3 3 8" xfId="1837"/>
    <cellStyle name="Note 5 3 3 8 2" xfId="3471"/>
    <cellStyle name="Note 5 3 3 8 2 2" xfId="24392"/>
    <cellStyle name="Note 5 3 3 8 3" xfId="4795"/>
    <cellStyle name="Note 5 3 3 8 3 2" xfId="25690"/>
    <cellStyle name="Note 5 3 3 8 4" xfId="18780"/>
    <cellStyle name="Note 5 3 3 8 4 2" xfId="34927"/>
    <cellStyle name="Note 5 3 3 8 5" xfId="20673"/>
    <cellStyle name="Note 5 3 3 8 6" xfId="22768"/>
    <cellStyle name="Note 5 3 3 9" xfId="3458"/>
    <cellStyle name="Note 5 3 3 9 2" xfId="18781"/>
    <cellStyle name="Note 5 3 3 9 2 2" xfId="34928"/>
    <cellStyle name="Note 5 3 3 9 3" xfId="24379"/>
    <cellStyle name="Note 5 3 4" xfId="504"/>
    <cellStyle name="Note 5 3 4 10" xfId="18783"/>
    <cellStyle name="Note 5 3 4 10 2" xfId="34930"/>
    <cellStyle name="Note 5 3 4 11" xfId="18782"/>
    <cellStyle name="Note 5 3 4 11 2" xfId="34929"/>
    <cellStyle name="Note 5 3 4 12" xfId="19995"/>
    <cellStyle name="Note 5 3 4 12 2" xfId="36045"/>
    <cellStyle name="Note 5 3 4 13" xfId="21491"/>
    <cellStyle name="Note 5 3 4 2" xfId="1838"/>
    <cellStyle name="Note 5 3 4 2 10" xfId="18784"/>
    <cellStyle name="Note 5 3 4 2 10 2" xfId="34931"/>
    <cellStyle name="Note 5 3 4 2 11" xfId="20743"/>
    <cellStyle name="Note 5 3 4 2 12" xfId="22769"/>
    <cellStyle name="Note 5 3 4 2 2" xfId="3473"/>
    <cellStyle name="Note 5 3 4 2 2 2" xfId="18786"/>
    <cellStyle name="Note 5 3 4 2 2 2 2" xfId="34933"/>
    <cellStyle name="Note 5 3 4 2 2 3" xfId="18785"/>
    <cellStyle name="Note 5 3 4 2 2 3 2" xfId="34932"/>
    <cellStyle name="Note 5 3 4 2 2 4" xfId="24394"/>
    <cellStyle name="Note 5 3 4 2 3" xfId="4797"/>
    <cellStyle name="Note 5 3 4 2 3 2" xfId="18788"/>
    <cellStyle name="Note 5 3 4 2 3 2 2" xfId="34935"/>
    <cellStyle name="Note 5 3 4 2 3 3" xfId="18787"/>
    <cellStyle name="Note 5 3 4 2 3 3 2" xfId="34934"/>
    <cellStyle name="Note 5 3 4 2 3 4" xfId="25692"/>
    <cellStyle name="Note 5 3 4 2 4" xfId="18789"/>
    <cellStyle name="Note 5 3 4 2 4 2" xfId="34936"/>
    <cellStyle name="Note 5 3 4 2 5" xfId="18790"/>
    <cellStyle name="Note 5 3 4 2 5 2" xfId="34937"/>
    <cellStyle name="Note 5 3 4 2 6" xfId="18791"/>
    <cellStyle name="Note 5 3 4 2 6 2" xfId="34938"/>
    <cellStyle name="Note 5 3 4 2 7" xfId="18792"/>
    <cellStyle name="Note 5 3 4 2 7 2" xfId="34939"/>
    <cellStyle name="Note 5 3 4 2 8" xfId="18793"/>
    <cellStyle name="Note 5 3 4 2 8 2" xfId="34940"/>
    <cellStyle name="Note 5 3 4 2 9" xfId="18794"/>
    <cellStyle name="Note 5 3 4 2 9 2" xfId="34941"/>
    <cellStyle name="Note 5 3 4 3" xfId="3472"/>
    <cellStyle name="Note 5 3 4 3 2" xfId="18796"/>
    <cellStyle name="Note 5 3 4 3 2 2" xfId="34943"/>
    <cellStyle name="Note 5 3 4 3 3" xfId="18795"/>
    <cellStyle name="Note 5 3 4 3 3 2" xfId="34942"/>
    <cellStyle name="Note 5 3 4 3 4" xfId="24393"/>
    <cellStyle name="Note 5 3 4 4" xfId="4796"/>
    <cellStyle name="Note 5 3 4 4 2" xfId="18798"/>
    <cellStyle name="Note 5 3 4 4 2 2" xfId="34945"/>
    <cellStyle name="Note 5 3 4 4 3" xfId="18797"/>
    <cellStyle name="Note 5 3 4 4 3 2" xfId="34944"/>
    <cellStyle name="Note 5 3 4 4 4" xfId="25691"/>
    <cellStyle name="Note 5 3 4 5" xfId="18799"/>
    <cellStyle name="Note 5 3 4 5 2" xfId="34946"/>
    <cellStyle name="Note 5 3 4 6" xfId="18800"/>
    <cellStyle name="Note 5 3 4 6 2" xfId="34947"/>
    <cellStyle name="Note 5 3 4 7" xfId="18801"/>
    <cellStyle name="Note 5 3 4 7 2" xfId="34948"/>
    <cellStyle name="Note 5 3 4 8" xfId="18802"/>
    <cellStyle name="Note 5 3 4 8 2" xfId="34949"/>
    <cellStyle name="Note 5 3 4 9" xfId="18803"/>
    <cellStyle name="Note 5 3 4 9 2" xfId="34950"/>
    <cellStyle name="Note 5 3 5" xfId="629"/>
    <cellStyle name="Note 5 3 5 10" xfId="18805"/>
    <cellStyle name="Note 5 3 5 10 2" xfId="34952"/>
    <cellStyle name="Note 5 3 5 11" xfId="18804"/>
    <cellStyle name="Note 5 3 5 11 2" xfId="34951"/>
    <cellStyle name="Note 5 3 5 12" xfId="20107"/>
    <cellStyle name="Note 5 3 5 12 2" xfId="36157"/>
    <cellStyle name="Note 5 3 5 13" xfId="21603"/>
    <cellStyle name="Note 5 3 5 2" xfId="1839"/>
    <cellStyle name="Note 5 3 5 2 10" xfId="18806"/>
    <cellStyle name="Note 5 3 5 2 10 2" xfId="34953"/>
    <cellStyle name="Note 5 3 5 2 11" xfId="20855"/>
    <cellStyle name="Note 5 3 5 2 12" xfId="22770"/>
    <cellStyle name="Note 5 3 5 2 2" xfId="3475"/>
    <cellStyle name="Note 5 3 5 2 2 2" xfId="18808"/>
    <cellStyle name="Note 5 3 5 2 2 2 2" xfId="34955"/>
    <cellStyle name="Note 5 3 5 2 2 3" xfId="18807"/>
    <cellStyle name="Note 5 3 5 2 2 3 2" xfId="34954"/>
    <cellStyle name="Note 5 3 5 2 2 4" xfId="24396"/>
    <cellStyle name="Note 5 3 5 2 3" xfId="4799"/>
    <cellStyle name="Note 5 3 5 2 3 2" xfId="18810"/>
    <cellStyle name="Note 5 3 5 2 3 2 2" xfId="34957"/>
    <cellStyle name="Note 5 3 5 2 3 3" xfId="18809"/>
    <cellStyle name="Note 5 3 5 2 3 3 2" xfId="34956"/>
    <cellStyle name="Note 5 3 5 2 3 4" xfId="25694"/>
    <cellStyle name="Note 5 3 5 2 4" xfId="18811"/>
    <cellStyle name="Note 5 3 5 2 4 2" xfId="34958"/>
    <cellStyle name="Note 5 3 5 2 5" xfId="18812"/>
    <cellStyle name="Note 5 3 5 2 5 2" xfId="34959"/>
    <cellStyle name="Note 5 3 5 2 6" xfId="18813"/>
    <cellStyle name="Note 5 3 5 2 6 2" xfId="34960"/>
    <cellStyle name="Note 5 3 5 2 7" xfId="18814"/>
    <cellStyle name="Note 5 3 5 2 7 2" xfId="34961"/>
    <cellStyle name="Note 5 3 5 2 8" xfId="18815"/>
    <cellStyle name="Note 5 3 5 2 8 2" xfId="34962"/>
    <cellStyle name="Note 5 3 5 2 9" xfId="18816"/>
    <cellStyle name="Note 5 3 5 2 9 2" xfId="34963"/>
    <cellStyle name="Note 5 3 5 3" xfId="3474"/>
    <cellStyle name="Note 5 3 5 3 2" xfId="18818"/>
    <cellStyle name="Note 5 3 5 3 2 2" xfId="34965"/>
    <cellStyle name="Note 5 3 5 3 3" xfId="18817"/>
    <cellStyle name="Note 5 3 5 3 3 2" xfId="34964"/>
    <cellStyle name="Note 5 3 5 3 4" xfId="24395"/>
    <cellStyle name="Note 5 3 5 4" xfId="4798"/>
    <cellStyle name="Note 5 3 5 4 2" xfId="18820"/>
    <cellStyle name="Note 5 3 5 4 2 2" xfId="34967"/>
    <cellStyle name="Note 5 3 5 4 3" xfId="18819"/>
    <cellStyle name="Note 5 3 5 4 3 2" xfId="34966"/>
    <cellStyle name="Note 5 3 5 4 4" xfId="25693"/>
    <cellStyle name="Note 5 3 5 5" xfId="18821"/>
    <cellStyle name="Note 5 3 5 5 2" xfId="34968"/>
    <cellStyle name="Note 5 3 5 6" xfId="18822"/>
    <cellStyle name="Note 5 3 5 6 2" xfId="34969"/>
    <cellStyle name="Note 5 3 5 7" xfId="18823"/>
    <cellStyle name="Note 5 3 5 7 2" xfId="34970"/>
    <cellStyle name="Note 5 3 5 8" xfId="18824"/>
    <cellStyle name="Note 5 3 5 8 2" xfId="34971"/>
    <cellStyle name="Note 5 3 5 9" xfId="18825"/>
    <cellStyle name="Note 5 3 5 9 2" xfId="34972"/>
    <cellStyle name="Note 5 3 6" xfId="751"/>
    <cellStyle name="Note 5 3 6 10" xfId="18827"/>
    <cellStyle name="Note 5 3 6 10 2" xfId="34974"/>
    <cellStyle name="Note 5 3 6 11" xfId="18826"/>
    <cellStyle name="Note 5 3 6 11 2" xfId="34973"/>
    <cellStyle name="Note 5 3 6 12" xfId="20221"/>
    <cellStyle name="Note 5 3 6 12 2" xfId="36271"/>
    <cellStyle name="Note 5 3 6 13" xfId="21717"/>
    <cellStyle name="Note 5 3 6 2" xfId="1840"/>
    <cellStyle name="Note 5 3 6 2 10" xfId="18828"/>
    <cellStyle name="Note 5 3 6 2 10 2" xfId="34975"/>
    <cellStyle name="Note 5 3 6 2 11" xfId="20969"/>
    <cellStyle name="Note 5 3 6 2 12" xfId="22771"/>
    <cellStyle name="Note 5 3 6 2 2" xfId="3477"/>
    <cellStyle name="Note 5 3 6 2 2 2" xfId="18830"/>
    <cellStyle name="Note 5 3 6 2 2 2 2" xfId="34977"/>
    <cellStyle name="Note 5 3 6 2 2 3" xfId="18829"/>
    <cellStyle name="Note 5 3 6 2 2 3 2" xfId="34976"/>
    <cellStyle name="Note 5 3 6 2 2 4" xfId="24398"/>
    <cellStyle name="Note 5 3 6 2 3" xfId="4801"/>
    <cellStyle name="Note 5 3 6 2 3 2" xfId="18832"/>
    <cellStyle name="Note 5 3 6 2 3 2 2" xfId="34979"/>
    <cellStyle name="Note 5 3 6 2 3 3" xfId="18831"/>
    <cellStyle name="Note 5 3 6 2 3 3 2" xfId="34978"/>
    <cellStyle name="Note 5 3 6 2 3 4" xfId="25696"/>
    <cellStyle name="Note 5 3 6 2 4" xfId="18833"/>
    <cellStyle name="Note 5 3 6 2 4 2" xfId="34980"/>
    <cellStyle name="Note 5 3 6 2 5" xfId="18834"/>
    <cellStyle name="Note 5 3 6 2 5 2" xfId="34981"/>
    <cellStyle name="Note 5 3 6 2 6" xfId="18835"/>
    <cellStyle name="Note 5 3 6 2 6 2" xfId="34982"/>
    <cellStyle name="Note 5 3 6 2 7" xfId="18836"/>
    <cellStyle name="Note 5 3 6 2 7 2" xfId="34983"/>
    <cellStyle name="Note 5 3 6 2 8" xfId="18837"/>
    <cellStyle name="Note 5 3 6 2 8 2" xfId="34984"/>
    <cellStyle name="Note 5 3 6 2 9" xfId="18838"/>
    <cellStyle name="Note 5 3 6 2 9 2" xfId="34985"/>
    <cellStyle name="Note 5 3 6 3" xfId="3476"/>
    <cellStyle name="Note 5 3 6 3 2" xfId="18840"/>
    <cellStyle name="Note 5 3 6 3 2 2" xfId="34987"/>
    <cellStyle name="Note 5 3 6 3 3" xfId="18839"/>
    <cellStyle name="Note 5 3 6 3 3 2" xfId="34986"/>
    <cellStyle name="Note 5 3 6 3 4" xfId="24397"/>
    <cellStyle name="Note 5 3 6 4" xfId="4800"/>
    <cellStyle name="Note 5 3 6 4 2" xfId="18842"/>
    <cellStyle name="Note 5 3 6 4 2 2" xfId="34989"/>
    <cellStyle name="Note 5 3 6 4 3" xfId="18841"/>
    <cellStyle name="Note 5 3 6 4 3 2" xfId="34988"/>
    <cellStyle name="Note 5 3 6 4 4" xfId="25695"/>
    <cellStyle name="Note 5 3 6 5" xfId="18843"/>
    <cellStyle name="Note 5 3 6 5 2" xfId="34990"/>
    <cellStyle name="Note 5 3 6 6" xfId="18844"/>
    <cellStyle name="Note 5 3 6 6 2" xfId="34991"/>
    <cellStyle name="Note 5 3 6 7" xfId="18845"/>
    <cellStyle name="Note 5 3 6 7 2" xfId="34992"/>
    <cellStyle name="Note 5 3 6 8" xfId="18846"/>
    <cellStyle name="Note 5 3 6 8 2" xfId="34993"/>
    <cellStyle name="Note 5 3 6 9" xfId="18847"/>
    <cellStyle name="Note 5 3 6 9 2" xfId="34994"/>
    <cellStyle name="Note 5 3 7" xfId="870"/>
    <cellStyle name="Note 5 3 7 10" xfId="18849"/>
    <cellStyle name="Note 5 3 7 10 2" xfId="34996"/>
    <cellStyle name="Note 5 3 7 11" xfId="18848"/>
    <cellStyle name="Note 5 3 7 11 2" xfId="34995"/>
    <cellStyle name="Note 5 3 7 12" xfId="20333"/>
    <cellStyle name="Note 5 3 7 12 2" xfId="36383"/>
    <cellStyle name="Note 5 3 7 13" xfId="21829"/>
    <cellStyle name="Note 5 3 7 2" xfId="1841"/>
    <cellStyle name="Note 5 3 7 2 10" xfId="18850"/>
    <cellStyle name="Note 5 3 7 2 10 2" xfId="34997"/>
    <cellStyle name="Note 5 3 7 2 11" xfId="21081"/>
    <cellStyle name="Note 5 3 7 2 12" xfId="22772"/>
    <cellStyle name="Note 5 3 7 2 2" xfId="3479"/>
    <cellStyle name="Note 5 3 7 2 2 2" xfId="18852"/>
    <cellStyle name="Note 5 3 7 2 2 2 2" xfId="34999"/>
    <cellStyle name="Note 5 3 7 2 2 3" xfId="18851"/>
    <cellStyle name="Note 5 3 7 2 2 3 2" xfId="34998"/>
    <cellStyle name="Note 5 3 7 2 2 4" xfId="24400"/>
    <cellStyle name="Note 5 3 7 2 3" xfId="4803"/>
    <cellStyle name="Note 5 3 7 2 3 2" xfId="18854"/>
    <cellStyle name="Note 5 3 7 2 3 2 2" xfId="35001"/>
    <cellStyle name="Note 5 3 7 2 3 3" xfId="18853"/>
    <cellStyle name="Note 5 3 7 2 3 3 2" xfId="35000"/>
    <cellStyle name="Note 5 3 7 2 3 4" xfId="25698"/>
    <cellStyle name="Note 5 3 7 2 4" xfId="18855"/>
    <cellStyle name="Note 5 3 7 2 4 2" xfId="35002"/>
    <cellStyle name="Note 5 3 7 2 5" xfId="18856"/>
    <cellStyle name="Note 5 3 7 2 5 2" xfId="35003"/>
    <cellStyle name="Note 5 3 7 2 6" xfId="18857"/>
    <cellStyle name="Note 5 3 7 2 6 2" xfId="35004"/>
    <cellStyle name="Note 5 3 7 2 7" xfId="18858"/>
    <cellStyle name="Note 5 3 7 2 7 2" xfId="35005"/>
    <cellStyle name="Note 5 3 7 2 8" xfId="18859"/>
    <cellStyle name="Note 5 3 7 2 8 2" xfId="35006"/>
    <cellStyle name="Note 5 3 7 2 9" xfId="18860"/>
    <cellStyle name="Note 5 3 7 2 9 2" xfId="35007"/>
    <cellStyle name="Note 5 3 7 3" xfId="3478"/>
    <cellStyle name="Note 5 3 7 3 2" xfId="18862"/>
    <cellStyle name="Note 5 3 7 3 2 2" xfId="35009"/>
    <cellStyle name="Note 5 3 7 3 3" xfId="18861"/>
    <cellStyle name="Note 5 3 7 3 3 2" xfId="35008"/>
    <cellStyle name="Note 5 3 7 3 4" xfId="24399"/>
    <cellStyle name="Note 5 3 7 4" xfId="4802"/>
    <cellStyle name="Note 5 3 7 4 2" xfId="18864"/>
    <cellStyle name="Note 5 3 7 4 2 2" xfId="35011"/>
    <cellStyle name="Note 5 3 7 4 3" xfId="18863"/>
    <cellStyle name="Note 5 3 7 4 3 2" xfId="35010"/>
    <cellStyle name="Note 5 3 7 4 4" xfId="25697"/>
    <cellStyle name="Note 5 3 7 5" xfId="18865"/>
    <cellStyle name="Note 5 3 7 5 2" xfId="35012"/>
    <cellStyle name="Note 5 3 7 6" xfId="18866"/>
    <cellStyle name="Note 5 3 7 6 2" xfId="35013"/>
    <cellStyle name="Note 5 3 7 7" xfId="18867"/>
    <cellStyle name="Note 5 3 7 7 2" xfId="35014"/>
    <cellStyle name="Note 5 3 7 8" xfId="18868"/>
    <cellStyle name="Note 5 3 7 8 2" xfId="35015"/>
    <cellStyle name="Note 5 3 7 9" xfId="18869"/>
    <cellStyle name="Note 5 3 7 9 2" xfId="35016"/>
    <cellStyle name="Note 5 3 8" xfId="987"/>
    <cellStyle name="Note 5 3 8 10" xfId="18871"/>
    <cellStyle name="Note 5 3 8 10 2" xfId="35018"/>
    <cellStyle name="Note 5 3 8 11" xfId="18870"/>
    <cellStyle name="Note 5 3 8 11 2" xfId="35017"/>
    <cellStyle name="Note 5 3 8 12" xfId="20447"/>
    <cellStyle name="Note 5 3 8 12 2" xfId="36497"/>
    <cellStyle name="Note 5 3 8 13" xfId="21943"/>
    <cellStyle name="Note 5 3 8 2" xfId="1842"/>
    <cellStyle name="Note 5 3 8 2 10" xfId="18872"/>
    <cellStyle name="Note 5 3 8 2 10 2" xfId="35019"/>
    <cellStyle name="Note 5 3 8 2 11" xfId="21195"/>
    <cellStyle name="Note 5 3 8 2 12" xfId="22773"/>
    <cellStyle name="Note 5 3 8 2 2" xfId="3481"/>
    <cellStyle name="Note 5 3 8 2 2 2" xfId="18874"/>
    <cellStyle name="Note 5 3 8 2 2 2 2" xfId="35021"/>
    <cellStyle name="Note 5 3 8 2 2 3" xfId="18873"/>
    <cellStyle name="Note 5 3 8 2 2 3 2" xfId="35020"/>
    <cellStyle name="Note 5 3 8 2 2 4" xfId="24402"/>
    <cellStyle name="Note 5 3 8 2 3" xfId="4805"/>
    <cellStyle name="Note 5 3 8 2 3 2" xfId="18876"/>
    <cellStyle name="Note 5 3 8 2 3 2 2" xfId="35023"/>
    <cellStyle name="Note 5 3 8 2 3 3" xfId="18875"/>
    <cellStyle name="Note 5 3 8 2 3 3 2" xfId="35022"/>
    <cellStyle name="Note 5 3 8 2 3 4" xfId="25700"/>
    <cellStyle name="Note 5 3 8 2 4" xfId="18877"/>
    <cellStyle name="Note 5 3 8 2 4 2" xfId="35024"/>
    <cellStyle name="Note 5 3 8 2 5" xfId="18878"/>
    <cellStyle name="Note 5 3 8 2 5 2" xfId="35025"/>
    <cellStyle name="Note 5 3 8 2 6" xfId="18879"/>
    <cellStyle name="Note 5 3 8 2 6 2" xfId="35026"/>
    <cellStyle name="Note 5 3 8 2 7" xfId="18880"/>
    <cellStyle name="Note 5 3 8 2 7 2" xfId="35027"/>
    <cellStyle name="Note 5 3 8 2 8" xfId="18881"/>
    <cellStyle name="Note 5 3 8 2 8 2" xfId="35028"/>
    <cellStyle name="Note 5 3 8 2 9" xfId="18882"/>
    <cellStyle name="Note 5 3 8 2 9 2" xfId="35029"/>
    <cellStyle name="Note 5 3 8 3" xfId="3480"/>
    <cellStyle name="Note 5 3 8 3 2" xfId="18884"/>
    <cellStyle name="Note 5 3 8 3 2 2" xfId="35031"/>
    <cellStyle name="Note 5 3 8 3 3" xfId="18883"/>
    <cellStyle name="Note 5 3 8 3 3 2" xfId="35030"/>
    <cellStyle name="Note 5 3 8 3 4" xfId="24401"/>
    <cellStyle name="Note 5 3 8 4" xfId="4804"/>
    <cellStyle name="Note 5 3 8 4 2" xfId="18886"/>
    <cellStyle name="Note 5 3 8 4 2 2" xfId="35033"/>
    <cellStyle name="Note 5 3 8 4 3" xfId="18885"/>
    <cellStyle name="Note 5 3 8 4 3 2" xfId="35032"/>
    <cellStyle name="Note 5 3 8 4 4" xfId="25699"/>
    <cellStyle name="Note 5 3 8 5" xfId="18887"/>
    <cellStyle name="Note 5 3 8 5 2" xfId="35034"/>
    <cellStyle name="Note 5 3 8 6" xfId="18888"/>
    <cellStyle name="Note 5 3 8 6 2" xfId="35035"/>
    <cellStyle name="Note 5 3 8 7" xfId="18889"/>
    <cellStyle name="Note 5 3 8 7 2" xfId="35036"/>
    <cellStyle name="Note 5 3 8 8" xfId="18890"/>
    <cellStyle name="Note 5 3 8 8 2" xfId="35037"/>
    <cellStyle name="Note 5 3 8 9" xfId="18891"/>
    <cellStyle name="Note 5 3 8 9 2" xfId="35038"/>
    <cellStyle name="Note 5 3 9" xfId="1088"/>
    <cellStyle name="Note 5 3 9 10" xfId="18892"/>
    <cellStyle name="Note 5 3 9 10 2" xfId="35039"/>
    <cellStyle name="Note 5 3 9 11" xfId="20545"/>
    <cellStyle name="Note 5 3 9 11 2" xfId="36595"/>
    <cellStyle name="Note 5 3 9 12" xfId="22041"/>
    <cellStyle name="Note 5 3 9 2" xfId="1843"/>
    <cellStyle name="Note 5 3 9 2 2" xfId="3483"/>
    <cellStyle name="Note 5 3 9 2 2 2" xfId="18894"/>
    <cellStyle name="Note 5 3 9 2 2 2 2" xfId="35041"/>
    <cellStyle name="Note 5 3 9 2 2 3" xfId="24404"/>
    <cellStyle name="Note 5 3 9 2 3" xfId="4807"/>
    <cellStyle name="Note 5 3 9 2 3 2" xfId="25702"/>
    <cellStyle name="Note 5 3 9 2 4" xfId="18893"/>
    <cellStyle name="Note 5 3 9 2 4 2" xfId="35040"/>
    <cellStyle name="Note 5 3 9 2 5" xfId="21293"/>
    <cellStyle name="Note 5 3 9 2 6" xfId="22774"/>
    <cellStyle name="Note 5 3 9 3" xfId="3482"/>
    <cellStyle name="Note 5 3 9 3 2" xfId="18896"/>
    <cellStyle name="Note 5 3 9 3 2 2" xfId="35043"/>
    <cellStyle name="Note 5 3 9 3 3" xfId="18895"/>
    <cellStyle name="Note 5 3 9 3 3 2" xfId="35042"/>
    <cellStyle name="Note 5 3 9 3 4" xfId="24403"/>
    <cellStyle name="Note 5 3 9 4" xfId="4806"/>
    <cellStyle name="Note 5 3 9 4 2" xfId="18897"/>
    <cellStyle name="Note 5 3 9 4 2 2" xfId="35044"/>
    <cellStyle name="Note 5 3 9 4 3" xfId="25701"/>
    <cellStyle name="Note 5 3 9 5" xfId="18898"/>
    <cellStyle name="Note 5 3 9 5 2" xfId="35045"/>
    <cellStyle name="Note 5 3 9 6" xfId="18899"/>
    <cellStyle name="Note 5 3 9 6 2" xfId="35046"/>
    <cellStyle name="Note 5 3 9 7" xfId="18900"/>
    <cellStyle name="Note 5 3 9 7 2" xfId="35047"/>
    <cellStyle name="Note 5 3 9 8" xfId="18901"/>
    <cellStyle name="Note 5 3 9 8 2" xfId="35048"/>
    <cellStyle name="Note 5 3 9 9" xfId="18902"/>
    <cellStyle name="Note 5 3 9 9 2" xfId="35049"/>
    <cellStyle name="Note 5 4" xfId="278"/>
    <cellStyle name="Note 5 4 10" xfId="4808"/>
    <cellStyle name="Note 5 4 10 10" xfId="18904"/>
    <cellStyle name="Note 5 4 10 10 2" xfId="35051"/>
    <cellStyle name="Note 5 4 10 11" xfId="25703"/>
    <cellStyle name="Note 5 4 10 2" xfId="18905"/>
    <cellStyle name="Note 5 4 10 2 2" xfId="18906"/>
    <cellStyle name="Note 5 4 10 2 2 2" xfId="35053"/>
    <cellStyle name="Note 5 4 10 2 3" xfId="35052"/>
    <cellStyle name="Note 5 4 10 3" xfId="18907"/>
    <cellStyle name="Note 5 4 10 3 2" xfId="18908"/>
    <cellStyle name="Note 5 4 10 3 2 2" xfId="35055"/>
    <cellStyle name="Note 5 4 10 3 3" xfId="35054"/>
    <cellStyle name="Note 5 4 10 4" xfId="18909"/>
    <cellStyle name="Note 5 4 10 4 2" xfId="35056"/>
    <cellStyle name="Note 5 4 10 5" xfId="18910"/>
    <cellStyle name="Note 5 4 10 5 2" xfId="35057"/>
    <cellStyle name="Note 5 4 10 6" xfId="18911"/>
    <cellStyle name="Note 5 4 10 6 2" xfId="35058"/>
    <cellStyle name="Note 5 4 10 7" xfId="18912"/>
    <cellStyle name="Note 5 4 10 7 2" xfId="35059"/>
    <cellStyle name="Note 5 4 10 8" xfId="18913"/>
    <cellStyle name="Note 5 4 10 8 2" xfId="35060"/>
    <cellStyle name="Note 5 4 10 9" xfId="18914"/>
    <cellStyle name="Note 5 4 10 9 2" xfId="35061"/>
    <cellStyle name="Note 5 4 11" xfId="18915"/>
    <cellStyle name="Note 5 4 11 2" xfId="18916"/>
    <cellStyle name="Note 5 4 11 2 2" xfId="35063"/>
    <cellStyle name="Note 5 4 11 3" xfId="35062"/>
    <cellStyle name="Note 5 4 12" xfId="18917"/>
    <cellStyle name="Note 5 4 12 2" xfId="18918"/>
    <cellStyle name="Note 5 4 12 2 2" xfId="35065"/>
    <cellStyle name="Note 5 4 12 3" xfId="35064"/>
    <cellStyle name="Note 5 4 13" xfId="18919"/>
    <cellStyle name="Note 5 4 13 2" xfId="35066"/>
    <cellStyle name="Note 5 4 14" xfId="18920"/>
    <cellStyle name="Note 5 4 14 2" xfId="35067"/>
    <cellStyle name="Note 5 4 15" xfId="18921"/>
    <cellStyle name="Note 5 4 15 2" xfId="35068"/>
    <cellStyle name="Note 5 4 16" xfId="18922"/>
    <cellStyle name="Note 5 4 16 2" xfId="35069"/>
    <cellStyle name="Note 5 4 17" xfId="18923"/>
    <cellStyle name="Note 5 4 17 2" xfId="35070"/>
    <cellStyle name="Note 5 4 18" xfId="18924"/>
    <cellStyle name="Note 5 4 18 2" xfId="35071"/>
    <cellStyle name="Note 5 4 19" xfId="18903"/>
    <cellStyle name="Note 5 4 19 2" xfId="35050"/>
    <cellStyle name="Note 5 4 2" xfId="530"/>
    <cellStyle name="Note 5 4 2 10" xfId="18926"/>
    <cellStyle name="Note 5 4 2 10 2" xfId="35073"/>
    <cellStyle name="Note 5 4 2 11" xfId="18925"/>
    <cellStyle name="Note 5 4 2 11 2" xfId="35072"/>
    <cellStyle name="Note 5 4 2 12" xfId="20020"/>
    <cellStyle name="Note 5 4 2 12 2" xfId="36070"/>
    <cellStyle name="Note 5 4 2 13" xfId="21516"/>
    <cellStyle name="Note 5 4 2 2" xfId="1844"/>
    <cellStyle name="Note 5 4 2 2 10" xfId="18927"/>
    <cellStyle name="Note 5 4 2 2 10 2" xfId="35074"/>
    <cellStyle name="Note 5 4 2 2 11" xfId="20768"/>
    <cellStyle name="Note 5 4 2 2 12" xfId="22775"/>
    <cellStyle name="Note 5 4 2 2 2" xfId="3486"/>
    <cellStyle name="Note 5 4 2 2 2 2" xfId="18929"/>
    <cellStyle name="Note 5 4 2 2 2 2 2" xfId="35076"/>
    <cellStyle name="Note 5 4 2 2 2 3" xfId="18928"/>
    <cellStyle name="Note 5 4 2 2 2 3 2" xfId="35075"/>
    <cellStyle name="Note 5 4 2 2 2 4" xfId="24407"/>
    <cellStyle name="Note 5 4 2 2 3" xfId="4810"/>
    <cellStyle name="Note 5 4 2 2 3 2" xfId="18931"/>
    <cellStyle name="Note 5 4 2 2 3 2 2" xfId="35078"/>
    <cellStyle name="Note 5 4 2 2 3 3" xfId="18930"/>
    <cellStyle name="Note 5 4 2 2 3 3 2" xfId="35077"/>
    <cellStyle name="Note 5 4 2 2 3 4" xfId="25705"/>
    <cellStyle name="Note 5 4 2 2 4" xfId="18932"/>
    <cellStyle name="Note 5 4 2 2 4 2" xfId="35079"/>
    <cellStyle name="Note 5 4 2 2 5" xfId="18933"/>
    <cellStyle name="Note 5 4 2 2 5 2" xfId="35080"/>
    <cellStyle name="Note 5 4 2 2 6" xfId="18934"/>
    <cellStyle name="Note 5 4 2 2 6 2" xfId="35081"/>
    <cellStyle name="Note 5 4 2 2 7" xfId="18935"/>
    <cellStyle name="Note 5 4 2 2 7 2" xfId="35082"/>
    <cellStyle name="Note 5 4 2 2 8" xfId="18936"/>
    <cellStyle name="Note 5 4 2 2 8 2" xfId="35083"/>
    <cellStyle name="Note 5 4 2 2 9" xfId="18937"/>
    <cellStyle name="Note 5 4 2 2 9 2" xfId="35084"/>
    <cellStyle name="Note 5 4 2 3" xfId="3485"/>
    <cellStyle name="Note 5 4 2 3 2" xfId="18939"/>
    <cellStyle name="Note 5 4 2 3 2 2" xfId="35086"/>
    <cellStyle name="Note 5 4 2 3 3" xfId="18938"/>
    <cellStyle name="Note 5 4 2 3 3 2" xfId="35085"/>
    <cellStyle name="Note 5 4 2 3 4" xfId="24406"/>
    <cellStyle name="Note 5 4 2 4" xfId="4809"/>
    <cellStyle name="Note 5 4 2 4 2" xfId="18941"/>
    <cellStyle name="Note 5 4 2 4 2 2" xfId="35088"/>
    <cellStyle name="Note 5 4 2 4 3" xfId="18940"/>
    <cellStyle name="Note 5 4 2 4 3 2" xfId="35087"/>
    <cellStyle name="Note 5 4 2 4 4" xfId="25704"/>
    <cellStyle name="Note 5 4 2 5" xfId="18942"/>
    <cellStyle name="Note 5 4 2 5 2" xfId="35089"/>
    <cellStyle name="Note 5 4 2 6" xfId="18943"/>
    <cellStyle name="Note 5 4 2 6 2" xfId="35090"/>
    <cellStyle name="Note 5 4 2 7" xfId="18944"/>
    <cellStyle name="Note 5 4 2 7 2" xfId="35091"/>
    <cellStyle name="Note 5 4 2 8" xfId="18945"/>
    <cellStyle name="Note 5 4 2 8 2" xfId="35092"/>
    <cellStyle name="Note 5 4 2 9" xfId="18946"/>
    <cellStyle name="Note 5 4 2 9 2" xfId="35093"/>
    <cellStyle name="Note 5 4 20" xfId="19879"/>
    <cellStyle name="Note 5 4 20 2" xfId="35929"/>
    <cellStyle name="Note 5 4 21" xfId="21375"/>
    <cellStyle name="Note 5 4 3" xfId="653"/>
    <cellStyle name="Note 5 4 3 10" xfId="18948"/>
    <cellStyle name="Note 5 4 3 10 2" xfId="35095"/>
    <cellStyle name="Note 5 4 3 11" xfId="18947"/>
    <cellStyle name="Note 5 4 3 11 2" xfId="35094"/>
    <cellStyle name="Note 5 4 3 12" xfId="20131"/>
    <cellStyle name="Note 5 4 3 12 2" xfId="36181"/>
    <cellStyle name="Note 5 4 3 13" xfId="21627"/>
    <cellStyle name="Note 5 4 3 2" xfId="1845"/>
    <cellStyle name="Note 5 4 3 2 10" xfId="18949"/>
    <cellStyle name="Note 5 4 3 2 10 2" xfId="35096"/>
    <cellStyle name="Note 5 4 3 2 11" xfId="20879"/>
    <cellStyle name="Note 5 4 3 2 12" xfId="22776"/>
    <cellStyle name="Note 5 4 3 2 2" xfId="3488"/>
    <cellStyle name="Note 5 4 3 2 2 2" xfId="18951"/>
    <cellStyle name="Note 5 4 3 2 2 2 2" xfId="35098"/>
    <cellStyle name="Note 5 4 3 2 2 3" xfId="18950"/>
    <cellStyle name="Note 5 4 3 2 2 3 2" xfId="35097"/>
    <cellStyle name="Note 5 4 3 2 2 4" xfId="24409"/>
    <cellStyle name="Note 5 4 3 2 3" xfId="4812"/>
    <cellStyle name="Note 5 4 3 2 3 2" xfId="18953"/>
    <cellStyle name="Note 5 4 3 2 3 2 2" xfId="35100"/>
    <cellStyle name="Note 5 4 3 2 3 3" xfId="18952"/>
    <cellStyle name="Note 5 4 3 2 3 3 2" xfId="35099"/>
    <cellStyle name="Note 5 4 3 2 3 4" xfId="25707"/>
    <cellStyle name="Note 5 4 3 2 4" xfId="18954"/>
    <cellStyle name="Note 5 4 3 2 4 2" xfId="35101"/>
    <cellStyle name="Note 5 4 3 2 5" xfId="18955"/>
    <cellStyle name="Note 5 4 3 2 5 2" xfId="35102"/>
    <cellStyle name="Note 5 4 3 2 6" xfId="18956"/>
    <cellStyle name="Note 5 4 3 2 6 2" xfId="35103"/>
    <cellStyle name="Note 5 4 3 2 7" xfId="18957"/>
    <cellStyle name="Note 5 4 3 2 7 2" xfId="35104"/>
    <cellStyle name="Note 5 4 3 2 8" xfId="18958"/>
    <cellStyle name="Note 5 4 3 2 8 2" xfId="35105"/>
    <cellStyle name="Note 5 4 3 2 9" xfId="18959"/>
    <cellStyle name="Note 5 4 3 2 9 2" xfId="35106"/>
    <cellStyle name="Note 5 4 3 3" xfId="3487"/>
    <cellStyle name="Note 5 4 3 3 2" xfId="18961"/>
    <cellStyle name="Note 5 4 3 3 2 2" xfId="35108"/>
    <cellStyle name="Note 5 4 3 3 3" xfId="18960"/>
    <cellStyle name="Note 5 4 3 3 3 2" xfId="35107"/>
    <cellStyle name="Note 5 4 3 3 4" xfId="24408"/>
    <cellStyle name="Note 5 4 3 4" xfId="4811"/>
    <cellStyle name="Note 5 4 3 4 2" xfId="18963"/>
    <cellStyle name="Note 5 4 3 4 2 2" xfId="35110"/>
    <cellStyle name="Note 5 4 3 4 3" xfId="18962"/>
    <cellStyle name="Note 5 4 3 4 3 2" xfId="35109"/>
    <cellStyle name="Note 5 4 3 4 4" xfId="25706"/>
    <cellStyle name="Note 5 4 3 5" xfId="18964"/>
    <cellStyle name="Note 5 4 3 5 2" xfId="35111"/>
    <cellStyle name="Note 5 4 3 6" xfId="18965"/>
    <cellStyle name="Note 5 4 3 6 2" xfId="35112"/>
    <cellStyle name="Note 5 4 3 7" xfId="18966"/>
    <cellStyle name="Note 5 4 3 7 2" xfId="35113"/>
    <cellStyle name="Note 5 4 3 8" xfId="18967"/>
    <cellStyle name="Note 5 4 3 8 2" xfId="35114"/>
    <cellStyle name="Note 5 4 3 9" xfId="18968"/>
    <cellStyle name="Note 5 4 3 9 2" xfId="35115"/>
    <cellStyle name="Note 5 4 4" xfId="775"/>
    <cellStyle name="Note 5 4 4 10" xfId="18970"/>
    <cellStyle name="Note 5 4 4 10 2" xfId="35117"/>
    <cellStyle name="Note 5 4 4 11" xfId="18969"/>
    <cellStyle name="Note 5 4 4 11 2" xfId="35116"/>
    <cellStyle name="Note 5 4 4 12" xfId="20245"/>
    <cellStyle name="Note 5 4 4 12 2" xfId="36295"/>
    <cellStyle name="Note 5 4 4 13" xfId="21741"/>
    <cellStyle name="Note 5 4 4 2" xfId="1846"/>
    <cellStyle name="Note 5 4 4 2 10" xfId="18971"/>
    <cellStyle name="Note 5 4 4 2 10 2" xfId="35118"/>
    <cellStyle name="Note 5 4 4 2 11" xfId="20993"/>
    <cellStyle name="Note 5 4 4 2 12" xfId="22777"/>
    <cellStyle name="Note 5 4 4 2 2" xfId="3490"/>
    <cellStyle name="Note 5 4 4 2 2 2" xfId="18973"/>
    <cellStyle name="Note 5 4 4 2 2 2 2" xfId="35120"/>
    <cellStyle name="Note 5 4 4 2 2 3" xfId="18972"/>
    <cellStyle name="Note 5 4 4 2 2 3 2" xfId="35119"/>
    <cellStyle name="Note 5 4 4 2 2 4" xfId="24411"/>
    <cellStyle name="Note 5 4 4 2 3" xfId="4814"/>
    <cellStyle name="Note 5 4 4 2 3 2" xfId="18975"/>
    <cellStyle name="Note 5 4 4 2 3 2 2" xfId="35122"/>
    <cellStyle name="Note 5 4 4 2 3 3" xfId="18974"/>
    <cellStyle name="Note 5 4 4 2 3 3 2" xfId="35121"/>
    <cellStyle name="Note 5 4 4 2 3 4" xfId="25709"/>
    <cellStyle name="Note 5 4 4 2 4" xfId="18976"/>
    <cellStyle name="Note 5 4 4 2 4 2" xfId="35123"/>
    <cellStyle name="Note 5 4 4 2 5" xfId="18977"/>
    <cellStyle name="Note 5 4 4 2 5 2" xfId="35124"/>
    <cellStyle name="Note 5 4 4 2 6" xfId="18978"/>
    <cellStyle name="Note 5 4 4 2 6 2" xfId="35125"/>
    <cellStyle name="Note 5 4 4 2 7" xfId="18979"/>
    <cellStyle name="Note 5 4 4 2 7 2" xfId="35126"/>
    <cellStyle name="Note 5 4 4 2 8" xfId="18980"/>
    <cellStyle name="Note 5 4 4 2 8 2" xfId="35127"/>
    <cellStyle name="Note 5 4 4 2 9" xfId="18981"/>
    <cellStyle name="Note 5 4 4 2 9 2" xfId="35128"/>
    <cellStyle name="Note 5 4 4 3" xfId="3489"/>
    <cellStyle name="Note 5 4 4 3 2" xfId="18983"/>
    <cellStyle name="Note 5 4 4 3 2 2" xfId="35130"/>
    <cellStyle name="Note 5 4 4 3 3" xfId="18982"/>
    <cellStyle name="Note 5 4 4 3 3 2" xfId="35129"/>
    <cellStyle name="Note 5 4 4 3 4" xfId="24410"/>
    <cellStyle name="Note 5 4 4 4" xfId="4813"/>
    <cellStyle name="Note 5 4 4 4 2" xfId="18985"/>
    <cellStyle name="Note 5 4 4 4 2 2" xfId="35132"/>
    <cellStyle name="Note 5 4 4 4 3" xfId="18984"/>
    <cellStyle name="Note 5 4 4 4 3 2" xfId="35131"/>
    <cellStyle name="Note 5 4 4 4 4" xfId="25708"/>
    <cellStyle name="Note 5 4 4 5" xfId="18986"/>
    <cellStyle name="Note 5 4 4 5 2" xfId="35133"/>
    <cellStyle name="Note 5 4 4 6" xfId="18987"/>
    <cellStyle name="Note 5 4 4 6 2" xfId="35134"/>
    <cellStyle name="Note 5 4 4 7" xfId="18988"/>
    <cellStyle name="Note 5 4 4 7 2" xfId="35135"/>
    <cellStyle name="Note 5 4 4 8" xfId="18989"/>
    <cellStyle name="Note 5 4 4 8 2" xfId="35136"/>
    <cellStyle name="Note 5 4 4 9" xfId="18990"/>
    <cellStyle name="Note 5 4 4 9 2" xfId="35137"/>
    <cellStyle name="Note 5 4 5" xfId="894"/>
    <cellStyle name="Note 5 4 5 10" xfId="18992"/>
    <cellStyle name="Note 5 4 5 10 2" xfId="35139"/>
    <cellStyle name="Note 5 4 5 11" xfId="18991"/>
    <cellStyle name="Note 5 4 5 11 2" xfId="35138"/>
    <cellStyle name="Note 5 4 5 12" xfId="20357"/>
    <cellStyle name="Note 5 4 5 12 2" xfId="36407"/>
    <cellStyle name="Note 5 4 5 13" xfId="21853"/>
    <cellStyle name="Note 5 4 5 2" xfId="1847"/>
    <cellStyle name="Note 5 4 5 2 10" xfId="18993"/>
    <cellStyle name="Note 5 4 5 2 10 2" xfId="35140"/>
    <cellStyle name="Note 5 4 5 2 11" xfId="21105"/>
    <cellStyle name="Note 5 4 5 2 12" xfId="22778"/>
    <cellStyle name="Note 5 4 5 2 2" xfId="3492"/>
    <cellStyle name="Note 5 4 5 2 2 2" xfId="18995"/>
    <cellStyle name="Note 5 4 5 2 2 2 2" xfId="35142"/>
    <cellStyle name="Note 5 4 5 2 2 3" xfId="18994"/>
    <cellStyle name="Note 5 4 5 2 2 3 2" xfId="35141"/>
    <cellStyle name="Note 5 4 5 2 2 4" xfId="24413"/>
    <cellStyle name="Note 5 4 5 2 3" xfId="4816"/>
    <cellStyle name="Note 5 4 5 2 3 2" xfId="18997"/>
    <cellStyle name="Note 5 4 5 2 3 2 2" xfId="35144"/>
    <cellStyle name="Note 5 4 5 2 3 3" xfId="18996"/>
    <cellStyle name="Note 5 4 5 2 3 3 2" xfId="35143"/>
    <cellStyle name="Note 5 4 5 2 3 4" xfId="25711"/>
    <cellStyle name="Note 5 4 5 2 4" xfId="18998"/>
    <cellStyle name="Note 5 4 5 2 4 2" xfId="35145"/>
    <cellStyle name="Note 5 4 5 2 5" xfId="18999"/>
    <cellStyle name="Note 5 4 5 2 5 2" xfId="35146"/>
    <cellStyle name="Note 5 4 5 2 6" xfId="19000"/>
    <cellStyle name="Note 5 4 5 2 6 2" xfId="35147"/>
    <cellStyle name="Note 5 4 5 2 7" xfId="19001"/>
    <cellStyle name="Note 5 4 5 2 7 2" xfId="35148"/>
    <cellStyle name="Note 5 4 5 2 8" xfId="19002"/>
    <cellStyle name="Note 5 4 5 2 8 2" xfId="35149"/>
    <cellStyle name="Note 5 4 5 2 9" xfId="19003"/>
    <cellStyle name="Note 5 4 5 2 9 2" xfId="35150"/>
    <cellStyle name="Note 5 4 5 3" xfId="3491"/>
    <cellStyle name="Note 5 4 5 3 2" xfId="19005"/>
    <cellStyle name="Note 5 4 5 3 2 2" xfId="35152"/>
    <cellStyle name="Note 5 4 5 3 3" xfId="19004"/>
    <cellStyle name="Note 5 4 5 3 3 2" xfId="35151"/>
    <cellStyle name="Note 5 4 5 3 4" xfId="24412"/>
    <cellStyle name="Note 5 4 5 4" xfId="4815"/>
    <cellStyle name="Note 5 4 5 4 2" xfId="19007"/>
    <cellStyle name="Note 5 4 5 4 2 2" xfId="35154"/>
    <cellStyle name="Note 5 4 5 4 3" xfId="19006"/>
    <cellStyle name="Note 5 4 5 4 3 2" xfId="35153"/>
    <cellStyle name="Note 5 4 5 4 4" xfId="25710"/>
    <cellStyle name="Note 5 4 5 5" xfId="19008"/>
    <cellStyle name="Note 5 4 5 5 2" xfId="35155"/>
    <cellStyle name="Note 5 4 5 6" xfId="19009"/>
    <cellStyle name="Note 5 4 5 6 2" xfId="35156"/>
    <cellStyle name="Note 5 4 5 7" xfId="19010"/>
    <cellStyle name="Note 5 4 5 7 2" xfId="35157"/>
    <cellStyle name="Note 5 4 5 8" xfId="19011"/>
    <cellStyle name="Note 5 4 5 8 2" xfId="35158"/>
    <cellStyle name="Note 5 4 5 9" xfId="19012"/>
    <cellStyle name="Note 5 4 5 9 2" xfId="35159"/>
    <cellStyle name="Note 5 4 6" xfId="1012"/>
    <cellStyle name="Note 5 4 6 10" xfId="19014"/>
    <cellStyle name="Note 5 4 6 10 2" xfId="35161"/>
    <cellStyle name="Note 5 4 6 11" xfId="19013"/>
    <cellStyle name="Note 5 4 6 11 2" xfId="35160"/>
    <cellStyle name="Note 5 4 6 12" xfId="20472"/>
    <cellStyle name="Note 5 4 6 12 2" xfId="36522"/>
    <cellStyle name="Note 5 4 6 13" xfId="21968"/>
    <cellStyle name="Note 5 4 6 2" xfId="1848"/>
    <cellStyle name="Note 5 4 6 2 10" xfId="19015"/>
    <cellStyle name="Note 5 4 6 2 10 2" xfId="35162"/>
    <cellStyle name="Note 5 4 6 2 11" xfId="21220"/>
    <cellStyle name="Note 5 4 6 2 12" xfId="22779"/>
    <cellStyle name="Note 5 4 6 2 2" xfId="3494"/>
    <cellStyle name="Note 5 4 6 2 2 2" xfId="19017"/>
    <cellStyle name="Note 5 4 6 2 2 2 2" xfId="35164"/>
    <cellStyle name="Note 5 4 6 2 2 3" xfId="19016"/>
    <cellStyle name="Note 5 4 6 2 2 3 2" xfId="35163"/>
    <cellStyle name="Note 5 4 6 2 2 4" xfId="24415"/>
    <cellStyle name="Note 5 4 6 2 3" xfId="4818"/>
    <cellStyle name="Note 5 4 6 2 3 2" xfId="19019"/>
    <cellStyle name="Note 5 4 6 2 3 2 2" xfId="35166"/>
    <cellStyle name="Note 5 4 6 2 3 3" xfId="19018"/>
    <cellStyle name="Note 5 4 6 2 3 3 2" xfId="35165"/>
    <cellStyle name="Note 5 4 6 2 3 4" xfId="25713"/>
    <cellStyle name="Note 5 4 6 2 4" xfId="19020"/>
    <cellStyle name="Note 5 4 6 2 4 2" xfId="35167"/>
    <cellStyle name="Note 5 4 6 2 5" xfId="19021"/>
    <cellStyle name="Note 5 4 6 2 5 2" xfId="35168"/>
    <cellStyle name="Note 5 4 6 2 6" xfId="19022"/>
    <cellStyle name="Note 5 4 6 2 6 2" xfId="35169"/>
    <cellStyle name="Note 5 4 6 2 7" xfId="19023"/>
    <cellStyle name="Note 5 4 6 2 7 2" xfId="35170"/>
    <cellStyle name="Note 5 4 6 2 8" xfId="19024"/>
    <cellStyle name="Note 5 4 6 2 8 2" xfId="35171"/>
    <cellStyle name="Note 5 4 6 2 9" xfId="19025"/>
    <cellStyle name="Note 5 4 6 2 9 2" xfId="35172"/>
    <cellStyle name="Note 5 4 6 3" xfId="3493"/>
    <cellStyle name="Note 5 4 6 3 2" xfId="19027"/>
    <cellStyle name="Note 5 4 6 3 2 2" xfId="35174"/>
    <cellStyle name="Note 5 4 6 3 3" xfId="19026"/>
    <cellStyle name="Note 5 4 6 3 3 2" xfId="35173"/>
    <cellStyle name="Note 5 4 6 3 4" xfId="24414"/>
    <cellStyle name="Note 5 4 6 4" xfId="4817"/>
    <cellStyle name="Note 5 4 6 4 2" xfId="19029"/>
    <cellStyle name="Note 5 4 6 4 2 2" xfId="35176"/>
    <cellStyle name="Note 5 4 6 4 3" xfId="19028"/>
    <cellStyle name="Note 5 4 6 4 3 2" xfId="35175"/>
    <cellStyle name="Note 5 4 6 4 4" xfId="25712"/>
    <cellStyle name="Note 5 4 6 5" xfId="19030"/>
    <cellStyle name="Note 5 4 6 5 2" xfId="35177"/>
    <cellStyle name="Note 5 4 6 6" xfId="19031"/>
    <cellStyle name="Note 5 4 6 6 2" xfId="35178"/>
    <cellStyle name="Note 5 4 6 7" xfId="19032"/>
    <cellStyle name="Note 5 4 6 7 2" xfId="35179"/>
    <cellStyle name="Note 5 4 6 8" xfId="19033"/>
    <cellStyle name="Note 5 4 6 8 2" xfId="35180"/>
    <cellStyle name="Note 5 4 6 9" xfId="19034"/>
    <cellStyle name="Note 5 4 6 9 2" xfId="35181"/>
    <cellStyle name="Note 5 4 7" xfId="1091"/>
    <cellStyle name="Note 5 4 7 10" xfId="19036"/>
    <cellStyle name="Note 5 4 7 10 2" xfId="35183"/>
    <cellStyle name="Note 5 4 7 11" xfId="19035"/>
    <cellStyle name="Note 5 4 7 11 2" xfId="35182"/>
    <cellStyle name="Note 5 4 7 12" xfId="20548"/>
    <cellStyle name="Note 5 4 7 12 2" xfId="36598"/>
    <cellStyle name="Note 5 4 7 13" xfId="22044"/>
    <cellStyle name="Note 5 4 7 2" xfId="1849"/>
    <cellStyle name="Note 5 4 7 2 10" xfId="19037"/>
    <cellStyle name="Note 5 4 7 2 10 2" xfId="35184"/>
    <cellStyle name="Note 5 4 7 2 11" xfId="21296"/>
    <cellStyle name="Note 5 4 7 2 12" xfId="22780"/>
    <cellStyle name="Note 5 4 7 2 2" xfId="3496"/>
    <cellStyle name="Note 5 4 7 2 2 2" xfId="19039"/>
    <cellStyle name="Note 5 4 7 2 2 2 2" xfId="35186"/>
    <cellStyle name="Note 5 4 7 2 2 3" xfId="19038"/>
    <cellStyle name="Note 5 4 7 2 2 3 2" xfId="35185"/>
    <cellStyle name="Note 5 4 7 2 2 4" xfId="24417"/>
    <cellStyle name="Note 5 4 7 2 3" xfId="4820"/>
    <cellStyle name="Note 5 4 7 2 3 2" xfId="19041"/>
    <cellStyle name="Note 5 4 7 2 3 2 2" xfId="35188"/>
    <cellStyle name="Note 5 4 7 2 3 3" xfId="19040"/>
    <cellStyle name="Note 5 4 7 2 3 3 2" xfId="35187"/>
    <cellStyle name="Note 5 4 7 2 3 4" xfId="25715"/>
    <cellStyle name="Note 5 4 7 2 4" xfId="19042"/>
    <cellStyle name="Note 5 4 7 2 4 2" xfId="35189"/>
    <cellStyle name="Note 5 4 7 2 5" xfId="19043"/>
    <cellStyle name="Note 5 4 7 2 5 2" xfId="35190"/>
    <cellStyle name="Note 5 4 7 2 6" xfId="19044"/>
    <cellStyle name="Note 5 4 7 2 6 2" xfId="35191"/>
    <cellStyle name="Note 5 4 7 2 7" xfId="19045"/>
    <cellStyle name="Note 5 4 7 2 7 2" xfId="35192"/>
    <cellStyle name="Note 5 4 7 2 8" xfId="19046"/>
    <cellStyle name="Note 5 4 7 2 8 2" xfId="35193"/>
    <cellStyle name="Note 5 4 7 2 9" xfId="19047"/>
    <cellStyle name="Note 5 4 7 2 9 2" xfId="35194"/>
    <cellStyle name="Note 5 4 7 3" xfId="3495"/>
    <cellStyle name="Note 5 4 7 3 2" xfId="19049"/>
    <cellStyle name="Note 5 4 7 3 2 2" xfId="35196"/>
    <cellStyle name="Note 5 4 7 3 3" xfId="19048"/>
    <cellStyle name="Note 5 4 7 3 3 2" xfId="35195"/>
    <cellStyle name="Note 5 4 7 3 4" xfId="24416"/>
    <cellStyle name="Note 5 4 7 4" xfId="4819"/>
    <cellStyle name="Note 5 4 7 4 2" xfId="19051"/>
    <cellStyle name="Note 5 4 7 4 2 2" xfId="35198"/>
    <cellStyle name="Note 5 4 7 4 3" xfId="19050"/>
    <cellStyle name="Note 5 4 7 4 3 2" xfId="35197"/>
    <cellStyle name="Note 5 4 7 4 4" xfId="25714"/>
    <cellStyle name="Note 5 4 7 5" xfId="19052"/>
    <cellStyle name="Note 5 4 7 5 2" xfId="35199"/>
    <cellStyle name="Note 5 4 7 6" xfId="19053"/>
    <cellStyle name="Note 5 4 7 6 2" xfId="35200"/>
    <cellStyle name="Note 5 4 7 7" xfId="19054"/>
    <cellStyle name="Note 5 4 7 7 2" xfId="35201"/>
    <cellStyle name="Note 5 4 7 8" xfId="19055"/>
    <cellStyle name="Note 5 4 7 8 2" xfId="35202"/>
    <cellStyle name="Note 5 4 7 9" xfId="19056"/>
    <cellStyle name="Note 5 4 7 9 2" xfId="35203"/>
    <cellStyle name="Note 5 4 8" xfId="1850"/>
    <cellStyle name="Note 5 4 8 10" xfId="19057"/>
    <cellStyle name="Note 5 4 8 10 2" xfId="35204"/>
    <cellStyle name="Note 5 4 8 11" xfId="20627"/>
    <cellStyle name="Note 5 4 8 12" xfId="22781"/>
    <cellStyle name="Note 5 4 8 2" xfId="3497"/>
    <cellStyle name="Note 5 4 8 2 2" xfId="19059"/>
    <cellStyle name="Note 5 4 8 2 2 2" xfId="35206"/>
    <cellStyle name="Note 5 4 8 2 3" xfId="19058"/>
    <cellStyle name="Note 5 4 8 2 3 2" xfId="35205"/>
    <cellStyle name="Note 5 4 8 2 4" xfId="24418"/>
    <cellStyle name="Note 5 4 8 3" xfId="4821"/>
    <cellStyle name="Note 5 4 8 3 2" xfId="19061"/>
    <cellStyle name="Note 5 4 8 3 2 2" xfId="35208"/>
    <cellStyle name="Note 5 4 8 3 3" xfId="19060"/>
    <cellStyle name="Note 5 4 8 3 3 2" xfId="35207"/>
    <cellStyle name="Note 5 4 8 3 4" xfId="25716"/>
    <cellStyle name="Note 5 4 8 4" xfId="19062"/>
    <cellStyle name="Note 5 4 8 4 2" xfId="35209"/>
    <cellStyle name="Note 5 4 8 5" xfId="19063"/>
    <cellStyle name="Note 5 4 8 5 2" xfId="35210"/>
    <cellStyle name="Note 5 4 8 6" xfId="19064"/>
    <cellStyle name="Note 5 4 8 6 2" xfId="35211"/>
    <cellStyle name="Note 5 4 8 7" xfId="19065"/>
    <cellStyle name="Note 5 4 8 7 2" xfId="35212"/>
    <cellStyle name="Note 5 4 8 8" xfId="19066"/>
    <cellStyle name="Note 5 4 8 8 2" xfId="35213"/>
    <cellStyle name="Note 5 4 8 9" xfId="19067"/>
    <cellStyle name="Note 5 4 8 9 2" xfId="35214"/>
    <cellStyle name="Note 5 4 9" xfId="3484"/>
    <cellStyle name="Note 5 4 9 10" xfId="19068"/>
    <cellStyle name="Note 5 4 9 10 2" xfId="35215"/>
    <cellStyle name="Note 5 4 9 11" xfId="24405"/>
    <cellStyle name="Note 5 4 9 2" xfId="19069"/>
    <cellStyle name="Note 5 4 9 2 2" xfId="19070"/>
    <cellStyle name="Note 5 4 9 2 2 2" xfId="35217"/>
    <cellStyle name="Note 5 4 9 2 3" xfId="35216"/>
    <cellStyle name="Note 5 4 9 3" xfId="19071"/>
    <cellStyle name="Note 5 4 9 3 2" xfId="19072"/>
    <cellStyle name="Note 5 4 9 3 2 2" xfId="35219"/>
    <cellStyle name="Note 5 4 9 3 3" xfId="35218"/>
    <cellStyle name="Note 5 4 9 4" xfId="19073"/>
    <cellStyle name="Note 5 4 9 4 2" xfId="35220"/>
    <cellStyle name="Note 5 4 9 5" xfId="19074"/>
    <cellStyle name="Note 5 4 9 5 2" xfId="35221"/>
    <cellStyle name="Note 5 4 9 6" xfId="19075"/>
    <cellStyle name="Note 5 4 9 6 2" xfId="35222"/>
    <cellStyle name="Note 5 4 9 7" xfId="19076"/>
    <cellStyle name="Note 5 4 9 7 2" xfId="35223"/>
    <cellStyle name="Note 5 4 9 8" xfId="19077"/>
    <cellStyle name="Note 5 4 9 8 2" xfId="35224"/>
    <cellStyle name="Note 5 4 9 9" xfId="19078"/>
    <cellStyle name="Note 5 4 9 9 2" xfId="35225"/>
    <cellStyle name="Note 5 5" xfId="298"/>
    <cellStyle name="Note 5 5 10" xfId="4822"/>
    <cellStyle name="Note 5 5 10 2" xfId="19080"/>
    <cellStyle name="Note 5 5 10 2 2" xfId="35227"/>
    <cellStyle name="Note 5 5 10 3" xfId="25717"/>
    <cellStyle name="Note 5 5 11" xfId="19079"/>
    <cellStyle name="Note 5 5 11 2" xfId="35226"/>
    <cellStyle name="Note 5 5 12" xfId="19898"/>
    <cellStyle name="Note 5 5 12 2" xfId="35948"/>
    <cellStyle name="Note 5 5 13" xfId="21394"/>
    <cellStyle name="Note 5 5 2" xfId="550"/>
    <cellStyle name="Note 5 5 2 10" xfId="19081"/>
    <cellStyle name="Note 5 5 2 10 2" xfId="35228"/>
    <cellStyle name="Note 5 5 2 11" xfId="20040"/>
    <cellStyle name="Note 5 5 2 11 2" xfId="36090"/>
    <cellStyle name="Note 5 5 2 12" xfId="21536"/>
    <cellStyle name="Note 5 5 2 2" xfId="1851"/>
    <cellStyle name="Note 5 5 2 2 2" xfId="3500"/>
    <cellStyle name="Note 5 5 2 2 2 2" xfId="19083"/>
    <cellStyle name="Note 5 5 2 2 2 2 2" xfId="35230"/>
    <cellStyle name="Note 5 5 2 2 2 3" xfId="24421"/>
    <cellStyle name="Note 5 5 2 2 3" xfId="4824"/>
    <cellStyle name="Note 5 5 2 2 3 2" xfId="25719"/>
    <cellStyle name="Note 5 5 2 2 4" xfId="19082"/>
    <cellStyle name="Note 5 5 2 2 4 2" xfId="35229"/>
    <cellStyle name="Note 5 5 2 2 5" xfId="20788"/>
    <cellStyle name="Note 5 5 2 2 6" xfId="22782"/>
    <cellStyle name="Note 5 5 2 3" xfId="3499"/>
    <cellStyle name="Note 5 5 2 3 2" xfId="19085"/>
    <cellStyle name="Note 5 5 2 3 2 2" xfId="35232"/>
    <cellStyle name="Note 5 5 2 3 3" xfId="19084"/>
    <cellStyle name="Note 5 5 2 3 3 2" xfId="35231"/>
    <cellStyle name="Note 5 5 2 3 4" xfId="24420"/>
    <cellStyle name="Note 5 5 2 4" xfId="4823"/>
    <cellStyle name="Note 5 5 2 4 2" xfId="19086"/>
    <cellStyle name="Note 5 5 2 4 2 2" xfId="35233"/>
    <cellStyle name="Note 5 5 2 4 3" xfId="25718"/>
    <cellStyle name="Note 5 5 2 5" xfId="19087"/>
    <cellStyle name="Note 5 5 2 5 2" xfId="35234"/>
    <cellStyle name="Note 5 5 2 6" xfId="19088"/>
    <cellStyle name="Note 5 5 2 6 2" xfId="35235"/>
    <cellStyle name="Note 5 5 2 7" xfId="19089"/>
    <cellStyle name="Note 5 5 2 7 2" xfId="35236"/>
    <cellStyle name="Note 5 5 2 8" xfId="19090"/>
    <cellStyle name="Note 5 5 2 8 2" xfId="35237"/>
    <cellStyle name="Note 5 5 2 9" xfId="19091"/>
    <cellStyle name="Note 5 5 2 9 2" xfId="35238"/>
    <cellStyle name="Note 5 5 3" xfId="672"/>
    <cellStyle name="Note 5 5 3 2" xfId="1852"/>
    <cellStyle name="Note 5 5 3 2 2" xfId="3502"/>
    <cellStyle name="Note 5 5 3 2 2 2" xfId="24423"/>
    <cellStyle name="Note 5 5 3 2 3" xfId="4826"/>
    <cellStyle name="Note 5 5 3 2 3 2" xfId="25721"/>
    <cellStyle name="Note 5 5 3 2 4" xfId="19093"/>
    <cellStyle name="Note 5 5 3 2 4 2" xfId="35240"/>
    <cellStyle name="Note 5 5 3 2 5" xfId="20898"/>
    <cellStyle name="Note 5 5 3 2 6" xfId="22783"/>
    <cellStyle name="Note 5 5 3 3" xfId="3501"/>
    <cellStyle name="Note 5 5 3 3 2" xfId="19094"/>
    <cellStyle name="Note 5 5 3 3 2 2" xfId="35241"/>
    <cellStyle name="Note 5 5 3 3 3" xfId="24422"/>
    <cellStyle name="Note 5 5 3 4" xfId="4825"/>
    <cellStyle name="Note 5 5 3 4 2" xfId="25720"/>
    <cellStyle name="Note 5 5 3 5" xfId="19092"/>
    <cellStyle name="Note 5 5 3 5 2" xfId="35239"/>
    <cellStyle name="Note 5 5 3 6" xfId="20150"/>
    <cellStyle name="Note 5 5 3 6 2" xfId="36200"/>
    <cellStyle name="Note 5 5 3 7" xfId="21646"/>
    <cellStyle name="Note 5 5 4" xfId="795"/>
    <cellStyle name="Note 5 5 4 2" xfId="1853"/>
    <cellStyle name="Note 5 5 4 2 2" xfId="3504"/>
    <cellStyle name="Note 5 5 4 2 2 2" xfId="24425"/>
    <cellStyle name="Note 5 5 4 2 3" xfId="4828"/>
    <cellStyle name="Note 5 5 4 2 3 2" xfId="25723"/>
    <cellStyle name="Note 5 5 4 2 4" xfId="19096"/>
    <cellStyle name="Note 5 5 4 2 4 2" xfId="35243"/>
    <cellStyle name="Note 5 5 4 2 5" xfId="21012"/>
    <cellStyle name="Note 5 5 4 2 6" xfId="22784"/>
    <cellStyle name="Note 5 5 4 3" xfId="3503"/>
    <cellStyle name="Note 5 5 4 3 2" xfId="19097"/>
    <cellStyle name="Note 5 5 4 3 2 2" xfId="35244"/>
    <cellStyle name="Note 5 5 4 3 3" xfId="24424"/>
    <cellStyle name="Note 5 5 4 4" xfId="4827"/>
    <cellStyle name="Note 5 5 4 4 2" xfId="25722"/>
    <cellStyle name="Note 5 5 4 5" xfId="19095"/>
    <cellStyle name="Note 5 5 4 5 2" xfId="35242"/>
    <cellStyle name="Note 5 5 4 6" xfId="20264"/>
    <cellStyle name="Note 5 5 4 6 2" xfId="36314"/>
    <cellStyle name="Note 5 5 4 7" xfId="21760"/>
    <cellStyle name="Note 5 5 5" xfId="913"/>
    <cellStyle name="Note 5 5 5 2" xfId="1854"/>
    <cellStyle name="Note 5 5 5 2 2" xfId="3506"/>
    <cellStyle name="Note 5 5 5 2 2 2" xfId="24427"/>
    <cellStyle name="Note 5 5 5 2 3" xfId="4830"/>
    <cellStyle name="Note 5 5 5 2 3 2" xfId="25725"/>
    <cellStyle name="Note 5 5 5 2 4" xfId="19099"/>
    <cellStyle name="Note 5 5 5 2 4 2" xfId="35246"/>
    <cellStyle name="Note 5 5 5 2 5" xfId="21124"/>
    <cellStyle name="Note 5 5 5 2 6" xfId="22785"/>
    <cellStyle name="Note 5 5 5 3" xfId="3505"/>
    <cellStyle name="Note 5 5 5 3 2" xfId="24426"/>
    <cellStyle name="Note 5 5 5 4" xfId="4829"/>
    <cellStyle name="Note 5 5 5 4 2" xfId="25724"/>
    <cellStyle name="Note 5 5 5 5" xfId="19098"/>
    <cellStyle name="Note 5 5 5 5 2" xfId="35245"/>
    <cellStyle name="Note 5 5 5 6" xfId="20376"/>
    <cellStyle name="Note 5 5 5 6 2" xfId="36426"/>
    <cellStyle name="Note 5 5 5 7" xfId="21872"/>
    <cellStyle name="Note 5 5 6" xfId="1032"/>
    <cellStyle name="Note 5 5 6 2" xfId="1855"/>
    <cellStyle name="Note 5 5 6 2 2" xfId="3508"/>
    <cellStyle name="Note 5 5 6 2 2 2" xfId="24429"/>
    <cellStyle name="Note 5 5 6 2 3" xfId="4832"/>
    <cellStyle name="Note 5 5 6 2 3 2" xfId="25727"/>
    <cellStyle name="Note 5 5 6 2 4" xfId="19101"/>
    <cellStyle name="Note 5 5 6 2 4 2" xfId="35248"/>
    <cellStyle name="Note 5 5 6 2 5" xfId="21240"/>
    <cellStyle name="Note 5 5 6 2 6" xfId="22786"/>
    <cellStyle name="Note 5 5 6 3" xfId="3507"/>
    <cellStyle name="Note 5 5 6 3 2" xfId="24428"/>
    <cellStyle name="Note 5 5 6 4" xfId="4831"/>
    <cellStyle name="Note 5 5 6 4 2" xfId="25726"/>
    <cellStyle name="Note 5 5 6 5" xfId="19100"/>
    <cellStyle name="Note 5 5 6 5 2" xfId="35247"/>
    <cellStyle name="Note 5 5 6 6" xfId="20492"/>
    <cellStyle name="Note 5 5 6 6 2" xfId="36542"/>
    <cellStyle name="Note 5 5 6 7" xfId="21988"/>
    <cellStyle name="Note 5 5 7" xfId="1092"/>
    <cellStyle name="Note 5 5 7 2" xfId="1856"/>
    <cellStyle name="Note 5 5 7 2 2" xfId="3510"/>
    <cellStyle name="Note 5 5 7 2 2 2" xfId="24431"/>
    <cellStyle name="Note 5 5 7 2 3" xfId="4834"/>
    <cellStyle name="Note 5 5 7 2 3 2" xfId="25729"/>
    <cellStyle name="Note 5 5 7 2 4" xfId="19103"/>
    <cellStyle name="Note 5 5 7 2 4 2" xfId="35250"/>
    <cellStyle name="Note 5 5 7 2 5" xfId="21297"/>
    <cellStyle name="Note 5 5 7 2 6" xfId="22787"/>
    <cellStyle name="Note 5 5 7 3" xfId="3509"/>
    <cellStyle name="Note 5 5 7 3 2" xfId="24430"/>
    <cellStyle name="Note 5 5 7 4" xfId="4833"/>
    <cellStyle name="Note 5 5 7 4 2" xfId="25728"/>
    <cellStyle name="Note 5 5 7 5" xfId="19102"/>
    <cellStyle name="Note 5 5 7 5 2" xfId="35249"/>
    <cellStyle name="Note 5 5 7 6" xfId="20549"/>
    <cellStyle name="Note 5 5 7 6 2" xfId="36599"/>
    <cellStyle name="Note 5 5 7 7" xfId="22045"/>
    <cellStyle name="Note 5 5 8" xfId="1857"/>
    <cellStyle name="Note 5 5 8 2" xfId="3511"/>
    <cellStyle name="Note 5 5 8 2 2" xfId="24432"/>
    <cellStyle name="Note 5 5 8 3" xfId="4835"/>
    <cellStyle name="Note 5 5 8 3 2" xfId="25730"/>
    <cellStyle name="Note 5 5 8 4" xfId="19104"/>
    <cellStyle name="Note 5 5 8 4 2" xfId="35251"/>
    <cellStyle name="Note 5 5 8 5" xfId="20646"/>
    <cellStyle name="Note 5 5 8 6" xfId="22788"/>
    <cellStyle name="Note 5 5 9" xfId="3498"/>
    <cellStyle name="Note 5 5 9 2" xfId="19105"/>
    <cellStyle name="Note 5 5 9 2 2" xfId="35252"/>
    <cellStyle name="Note 5 5 9 3" xfId="24419"/>
    <cellStyle name="Note 5 6" xfId="322"/>
    <cellStyle name="Note 5 6 10" xfId="4836"/>
    <cellStyle name="Note 5 6 10 2" xfId="19107"/>
    <cellStyle name="Note 5 6 10 2 2" xfId="35254"/>
    <cellStyle name="Note 5 6 10 3" xfId="25731"/>
    <cellStyle name="Note 5 6 11" xfId="19106"/>
    <cellStyle name="Note 5 6 11 2" xfId="35253"/>
    <cellStyle name="Note 5 6 12" xfId="19922"/>
    <cellStyle name="Note 5 6 12 2" xfId="35972"/>
    <cellStyle name="Note 5 6 13" xfId="21418"/>
    <cellStyle name="Note 5 6 2" xfId="574"/>
    <cellStyle name="Note 5 6 2 10" xfId="19108"/>
    <cellStyle name="Note 5 6 2 10 2" xfId="35255"/>
    <cellStyle name="Note 5 6 2 11" xfId="20064"/>
    <cellStyle name="Note 5 6 2 11 2" xfId="36114"/>
    <cellStyle name="Note 5 6 2 12" xfId="21560"/>
    <cellStyle name="Note 5 6 2 2" xfId="1858"/>
    <cellStyle name="Note 5 6 2 2 2" xfId="3514"/>
    <cellStyle name="Note 5 6 2 2 2 2" xfId="19110"/>
    <cellStyle name="Note 5 6 2 2 2 2 2" xfId="35257"/>
    <cellStyle name="Note 5 6 2 2 2 3" xfId="24435"/>
    <cellStyle name="Note 5 6 2 2 3" xfId="4838"/>
    <cellStyle name="Note 5 6 2 2 3 2" xfId="25733"/>
    <cellStyle name="Note 5 6 2 2 4" xfId="19109"/>
    <cellStyle name="Note 5 6 2 2 4 2" xfId="35256"/>
    <cellStyle name="Note 5 6 2 2 5" xfId="20812"/>
    <cellStyle name="Note 5 6 2 2 6" xfId="22789"/>
    <cellStyle name="Note 5 6 2 3" xfId="3513"/>
    <cellStyle name="Note 5 6 2 3 2" xfId="19112"/>
    <cellStyle name="Note 5 6 2 3 2 2" xfId="35259"/>
    <cellStyle name="Note 5 6 2 3 3" xfId="19111"/>
    <cellStyle name="Note 5 6 2 3 3 2" xfId="35258"/>
    <cellStyle name="Note 5 6 2 3 4" xfId="24434"/>
    <cellStyle name="Note 5 6 2 4" xfId="4837"/>
    <cellStyle name="Note 5 6 2 4 2" xfId="19113"/>
    <cellStyle name="Note 5 6 2 4 2 2" xfId="35260"/>
    <cellStyle name="Note 5 6 2 4 3" xfId="25732"/>
    <cellStyle name="Note 5 6 2 5" xfId="19114"/>
    <cellStyle name="Note 5 6 2 5 2" xfId="35261"/>
    <cellStyle name="Note 5 6 2 6" xfId="19115"/>
    <cellStyle name="Note 5 6 2 6 2" xfId="35262"/>
    <cellStyle name="Note 5 6 2 7" xfId="19116"/>
    <cellStyle name="Note 5 6 2 7 2" xfId="35263"/>
    <cellStyle name="Note 5 6 2 8" xfId="19117"/>
    <cellStyle name="Note 5 6 2 8 2" xfId="35264"/>
    <cellStyle name="Note 5 6 2 9" xfId="19118"/>
    <cellStyle name="Note 5 6 2 9 2" xfId="35265"/>
    <cellStyle name="Note 5 6 3" xfId="696"/>
    <cellStyle name="Note 5 6 3 2" xfId="1859"/>
    <cellStyle name="Note 5 6 3 2 2" xfId="3516"/>
    <cellStyle name="Note 5 6 3 2 2 2" xfId="24437"/>
    <cellStyle name="Note 5 6 3 2 3" xfId="4840"/>
    <cellStyle name="Note 5 6 3 2 3 2" xfId="25735"/>
    <cellStyle name="Note 5 6 3 2 4" xfId="19120"/>
    <cellStyle name="Note 5 6 3 2 4 2" xfId="35267"/>
    <cellStyle name="Note 5 6 3 2 5" xfId="20922"/>
    <cellStyle name="Note 5 6 3 2 6" xfId="22790"/>
    <cellStyle name="Note 5 6 3 3" xfId="3515"/>
    <cellStyle name="Note 5 6 3 3 2" xfId="19121"/>
    <cellStyle name="Note 5 6 3 3 2 2" xfId="35268"/>
    <cellStyle name="Note 5 6 3 3 3" xfId="24436"/>
    <cellStyle name="Note 5 6 3 4" xfId="4839"/>
    <cellStyle name="Note 5 6 3 4 2" xfId="25734"/>
    <cellStyle name="Note 5 6 3 5" xfId="19119"/>
    <cellStyle name="Note 5 6 3 5 2" xfId="35266"/>
    <cellStyle name="Note 5 6 3 6" xfId="20174"/>
    <cellStyle name="Note 5 6 3 6 2" xfId="36224"/>
    <cellStyle name="Note 5 6 3 7" xfId="21670"/>
    <cellStyle name="Note 5 6 4" xfId="819"/>
    <cellStyle name="Note 5 6 4 2" xfId="1860"/>
    <cellStyle name="Note 5 6 4 2 2" xfId="3518"/>
    <cellStyle name="Note 5 6 4 2 2 2" xfId="24439"/>
    <cellStyle name="Note 5 6 4 2 3" xfId="4842"/>
    <cellStyle name="Note 5 6 4 2 3 2" xfId="25737"/>
    <cellStyle name="Note 5 6 4 2 4" xfId="19123"/>
    <cellStyle name="Note 5 6 4 2 4 2" xfId="35270"/>
    <cellStyle name="Note 5 6 4 2 5" xfId="21036"/>
    <cellStyle name="Note 5 6 4 2 6" xfId="22791"/>
    <cellStyle name="Note 5 6 4 3" xfId="3517"/>
    <cellStyle name="Note 5 6 4 3 2" xfId="19124"/>
    <cellStyle name="Note 5 6 4 3 2 2" xfId="35271"/>
    <cellStyle name="Note 5 6 4 3 3" xfId="24438"/>
    <cellStyle name="Note 5 6 4 4" xfId="4841"/>
    <cellStyle name="Note 5 6 4 4 2" xfId="25736"/>
    <cellStyle name="Note 5 6 4 5" xfId="19122"/>
    <cellStyle name="Note 5 6 4 5 2" xfId="35269"/>
    <cellStyle name="Note 5 6 4 6" xfId="20288"/>
    <cellStyle name="Note 5 6 4 6 2" xfId="36338"/>
    <cellStyle name="Note 5 6 4 7" xfId="21784"/>
    <cellStyle name="Note 5 6 5" xfId="937"/>
    <cellStyle name="Note 5 6 5 2" xfId="1861"/>
    <cellStyle name="Note 5 6 5 2 2" xfId="3520"/>
    <cellStyle name="Note 5 6 5 2 2 2" xfId="24441"/>
    <cellStyle name="Note 5 6 5 2 3" xfId="4844"/>
    <cellStyle name="Note 5 6 5 2 3 2" xfId="25739"/>
    <cellStyle name="Note 5 6 5 2 4" xfId="19126"/>
    <cellStyle name="Note 5 6 5 2 4 2" xfId="35273"/>
    <cellStyle name="Note 5 6 5 2 5" xfId="21148"/>
    <cellStyle name="Note 5 6 5 2 6" xfId="22792"/>
    <cellStyle name="Note 5 6 5 3" xfId="3519"/>
    <cellStyle name="Note 5 6 5 3 2" xfId="24440"/>
    <cellStyle name="Note 5 6 5 4" xfId="4843"/>
    <cellStyle name="Note 5 6 5 4 2" xfId="25738"/>
    <cellStyle name="Note 5 6 5 5" xfId="19125"/>
    <cellStyle name="Note 5 6 5 5 2" xfId="35272"/>
    <cellStyle name="Note 5 6 5 6" xfId="20400"/>
    <cellStyle name="Note 5 6 5 6 2" xfId="36450"/>
    <cellStyle name="Note 5 6 5 7" xfId="21896"/>
    <cellStyle name="Note 5 6 6" xfId="1056"/>
    <cellStyle name="Note 5 6 6 2" xfId="1862"/>
    <cellStyle name="Note 5 6 6 2 2" xfId="3522"/>
    <cellStyle name="Note 5 6 6 2 2 2" xfId="24443"/>
    <cellStyle name="Note 5 6 6 2 3" xfId="4846"/>
    <cellStyle name="Note 5 6 6 2 3 2" xfId="25741"/>
    <cellStyle name="Note 5 6 6 2 4" xfId="19128"/>
    <cellStyle name="Note 5 6 6 2 4 2" xfId="35275"/>
    <cellStyle name="Note 5 6 6 2 5" xfId="21264"/>
    <cellStyle name="Note 5 6 6 2 6" xfId="22793"/>
    <cellStyle name="Note 5 6 6 3" xfId="3521"/>
    <cellStyle name="Note 5 6 6 3 2" xfId="24442"/>
    <cellStyle name="Note 5 6 6 4" xfId="4845"/>
    <cellStyle name="Note 5 6 6 4 2" xfId="25740"/>
    <cellStyle name="Note 5 6 6 5" xfId="19127"/>
    <cellStyle name="Note 5 6 6 5 2" xfId="35274"/>
    <cellStyle name="Note 5 6 6 6" xfId="20516"/>
    <cellStyle name="Note 5 6 6 6 2" xfId="36566"/>
    <cellStyle name="Note 5 6 6 7" xfId="22012"/>
    <cellStyle name="Note 5 6 7" xfId="1093"/>
    <cellStyle name="Note 5 6 7 2" xfId="1863"/>
    <cellStyle name="Note 5 6 7 2 2" xfId="3524"/>
    <cellStyle name="Note 5 6 7 2 2 2" xfId="24445"/>
    <cellStyle name="Note 5 6 7 2 3" xfId="4848"/>
    <cellStyle name="Note 5 6 7 2 3 2" xfId="25743"/>
    <cellStyle name="Note 5 6 7 2 4" xfId="19130"/>
    <cellStyle name="Note 5 6 7 2 4 2" xfId="35277"/>
    <cellStyle name="Note 5 6 7 2 5" xfId="21298"/>
    <cellStyle name="Note 5 6 7 2 6" xfId="22794"/>
    <cellStyle name="Note 5 6 7 3" xfId="3523"/>
    <cellStyle name="Note 5 6 7 3 2" xfId="24444"/>
    <cellStyle name="Note 5 6 7 4" xfId="4847"/>
    <cellStyle name="Note 5 6 7 4 2" xfId="25742"/>
    <cellStyle name="Note 5 6 7 5" xfId="19129"/>
    <cellStyle name="Note 5 6 7 5 2" xfId="35276"/>
    <cellStyle name="Note 5 6 7 6" xfId="20550"/>
    <cellStyle name="Note 5 6 7 6 2" xfId="36600"/>
    <cellStyle name="Note 5 6 7 7" xfId="22046"/>
    <cellStyle name="Note 5 6 8" xfId="1864"/>
    <cellStyle name="Note 5 6 8 2" xfId="3525"/>
    <cellStyle name="Note 5 6 8 2 2" xfId="24446"/>
    <cellStyle name="Note 5 6 8 3" xfId="4849"/>
    <cellStyle name="Note 5 6 8 3 2" xfId="25744"/>
    <cellStyle name="Note 5 6 8 4" xfId="19131"/>
    <cellStyle name="Note 5 6 8 4 2" xfId="35278"/>
    <cellStyle name="Note 5 6 8 5" xfId="20670"/>
    <cellStyle name="Note 5 6 8 6" xfId="22795"/>
    <cellStyle name="Note 5 6 9" xfId="3512"/>
    <cellStyle name="Note 5 6 9 2" xfId="19132"/>
    <cellStyle name="Note 5 6 9 2 2" xfId="35279"/>
    <cellStyle name="Note 5 6 9 3" xfId="24433"/>
    <cellStyle name="Note 5 7" xfId="483"/>
    <cellStyle name="Note 5 7 10" xfId="19134"/>
    <cellStyle name="Note 5 7 10 2" xfId="35281"/>
    <cellStyle name="Note 5 7 11" xfId="19133"/>
    <cellStyle name="Note 5 7 11 2" xfId="35280"/>
    <cellStyle name="Note 5 7 12" xfId="19977"/>
    <cellStyle name="Note 5 7 12 2" xfId="36027"/>
    <cellStyle name="Note 5 7 13" xfId="21473"/>
    <cellStyle name="Note 5 7 2" xfId="1865"/>
    <cellStyle name="Note 5 7 2 10" xfId="19135"/>
    <cellStyle name="Note 5 7 2 10 2" xfId="35282"/>
    <cellStyle name="Note 5 7 2 11" xfId="20725"/>
    <cellStyle name="Note 5 7 2 12" xfId="22796"/>
    <cellStyle name="Note 5 7 2 2" xfId="3527"/>
    <cellStyle name="Note 5 7 2 2 2" xfId="19137"/>
    <cellStyle name="Note 5 7 2 2 2 2" xfId="35284"/>
    <cellStyle name="Note 5 7 2 2 3" xfId="19136"/>
    <cellStyle name="Note 5 7 2 2 3 2" xfId="35283"/>
    <cellStyle name="Note 5 7 2 2 4" xfId="24448"/>
    <cellStyle name="Note 5 7 2 3" xfId="4851"/>
    <cellStyle name="Note 5 7 2 3 2" xfId="19139"/>
    <cellStyle name="Note 5 7 2 3 2 2" xfId="35286"/>
    <cellStyle name="Note 5 7 2 3 3" xfId="19138"/>
    <cellStyle name="Note 5 7 2 3 3 2" xfId="35285"/>
    <cellStyle name="Note 5 7 2 3 4" xfId="25746"/>
    <cellStyle name="Note 5 7 2 4" xfId="19140"/>
    <cellStyle name="Note 5 7 2 4 2" xfId="35287"/>
    <cellStyle name="Note 5 7 2 5" xfId="19141"/>
    <cellStyle name="Note 5 7 2 5 2" xfId="35288"/>
    <cellStyle name="Note 5 7 2 6" xfId="19142"/>
    <cellStyle name="Note 5 7 2 6 2" xfId="35289"/>
    <cellStyle name="Note 5 7 2 7" xfId="19143"/>
    <cellStyle name="Note 5 7 2 7 2" xfId="35290"/>
    <cellStyle name="Note 5 7 2 8" xfId="19144"/>
    <cellStyle name="Note 5 7 2 8 2" xfId="35291"/>
    <cellStyle name="Note 5 7 2 9" xfId="19145"/>
    <cellStyle name="Note 5 7 2 9 2" xfId="35292"/>
    <cellStyle name="Note 5 7 3" xfId="3526"/>
    <cellStyle name="Note 5 7 3 2" xfId="19147"/>
    <cellStyle name="Note 5 7 3 2 2" xfId="35294"/>
    <cellStyle name="Note 5 7 3 3" xfId="19146"/>
    <cellStyle name="Note 5 7 3 3 2" xfId="35293"/>
    <cellStyle name="Note 5 7 3 4" xfId="24447"/>
    <cellStyle name="Note 5 7 4" xfId="4850"/>
    <cellStyle name="Note 5 7 4 2" xfId="19149"/>
    <cellStyle name="Note 5 7 4 2 2" xfId="35296"/>
    <cellStyle name="Note 5 7 4 3" xfId="19148"/>
    <cellStyle name="Note 5 7 4 3 2" xfId="35295"/>
    <cellStyle name="Note 5 7 4 4" xfId="25745"/>
    <cellStyle name="Note 5 7 5" xfId="19150"/>
    <cellStyle name="Note 5 7 5 2" xfId="35297"/>
    <cellStyle name="Note 5 7 6" xfId="19151"/>
    <cellStyle name="Note 5 7 6 2" xfId="35298"/>
    <cellStyle name="Note 5 7 7" xfId="19152"/>
    <cellStyle name="Note 5 7 7 2" xfId="35299"/>
    <cellStyle name="Note 5 7 8" xfId="19153"/>
    <cellStyle name="Note 5 7 8 2" xfId="35300"/>
    <cellStyle name="Note 5 7 9" xfId="19154"/>
    <cellStyle name="Note 5 7 9 2" xfId="35301"/>
    <cellStyle name="Note 5 8" xfId="607"/>
    <cellStyle name="Note 5 8 10" xfId="19156"/>
    <cellStyle name="Note 5 8 10 2" xfId="35303"/>
    <cellStyle name="Note 5 8 11" xfId="19155"/>
    <cellStyle name="Note 5 8 11 2" xfId="35302"/>
    <cellStyle name="Note 5 8 12" xfId="20089"/>
    <cellStyle name="Note 5 8 12 2" xfId="36139"/>
    <cellStyle name="Note 5 8 13" xfId="21585"/>
    <cellStyle name="Note 5 8 2" xfId="1866"/>
    <cellStyle name="Note 5 8 2 10" xfId="19157"/>
    <cellStyle name="Note 5 8 2 10 2" xfId="35304"/>
    <cellStyle name="Note 5 8 2 11" xfId="20837"/>
    <cellStyle name="Note 5 8 2 12" xfId="22797"/>
    <cellStyle name="Note 5 8 2 2" xfId="3529"/>
    <cellStyle name="Note 5 8 2 2 2" xfId="19159"/>
    <cellStyle name="Note 5 8 2 2 2 2" xfId="35306"/>
    <cellStyle name="Note 5 8 2 2 3" xfId="19158"/>
    <cellStyle name="Note 5 8 2 2 3 2" xfId="35305"/>
    <cellStyle name="Note 5 8 2 2 4" xfId="24450"/>
    <cellStyle name="Note 5 8 2 3" xfId="4853"/>
    <cellStyle name="Note 5 8 2 3 2" xfId="19161"/>
    <cellStyle name="Note 5 8 2 3 2 2" xfId="35308"/>
    <cellStyle name="Note 5 8 2 3 3" xfId="19160"/>
    <cellStyle name="Note 5 8 2 3 3 2" xfId="35307"/>
    <cellStyle name="Note 5 8 2 3 4" xfId="25748"/>
    <cellStyle name="Note 5 8 2 4" xfId="19162"/>
    <cellStyle name="Note 5 8 2 4 2" xfId="35309"/>
    <cellStyle name="Note 5 8 2 5" xfId="19163"/>
    <cellStyle name="Note 5 8 2 5 2" xfId="35310"/>
    <cellStyle name="Note 5 8 2 6" xfId="19164"/>
    <cellStyle name="Note 5 8 2 6 2" xfId="35311"/>
    <cellStyle name="Note 5 8 2 7" xfId="19165"/>
    <cellStyle name="Note 5 8 2 7 2" xfId="35312"/>
    <cellStyle name="Note 5 8 2 8" xfId="19166"/>
    <cellStyle name="Note 5 8 2 8 2" xfId="35313"/>
    <cellStyle name="Note 5 8 2 9" xfId="19167"/>
    <cellStyle name="Note 5 8 2 9 2" xfId="35314"/>
    <cellStyle name="Note 5 8 3" xfId="3528"/>
    <cellStyle name="Note 5 8 3 2" xfId="19169"/>
    <cellStyle name="Note 5 8 3 2 2" xfId="35316"/>
    <cellStyle name="Note 5 8 3 3" xfId="19168"/>
    <cellStyle name="Note 5 8 3 3 2" xfId="35315"/>
    <cellStyle name="Note 5 8 3 4" xfId="24449"/>
    <cellStyle name="Note 5 8 4" xfId="4852"/>
    <cellStyle name="Note 5 8 4 2" xfId="19171"/>
    <cellStyle name="Note 5 8 4 2 2" xfId="35318"/>
    <cellStyle name="Note 5 8 4 3" xfId="19170"/>
    <cellStyle name="Note 5 8 4 3 2" xfId="35317"/>
    <cellStyle name="Note 5 8 4 4" xfId="25747"/>
    <cellStyle name="Note 5 8 5" xfId="19172"/>
    <cellStyle name="Note 5 8 5 2" xfId="35319"/>
    <cellStyle name="Note 5 8 6" xfId="19173"/>
    <cellStyle name="Note 5 8 6 2" xfId="35320"/>
    <cellStyle name="Note 5 8 7" xfId="19174"/>
    <cellStyle name="Note 5 8 7 2" xfId="35321"/>
    <cellStyle name="Note 5 8 8" xfId="19175"/>
    <cellStyle name="Note 5 8 8 2" xfId="35322"/>
    <cellStyle name="Note 5 8 9" xfId="19176"/>
    <cellStyle name="Note 5 8 9 2" xfId="35323"/>
    <cellStyle name="Note 5 9" xfId="729"/>
    <cellStyle name="Note 5 9 10" xfId="19178"/>
    <cellStyle name="Note 5 9 10 2" xfId="35325"/>
    <cellStyle name="Note 5 9 11" xfId="19177"/>
    <cellStyle name="Note 5 9 11 2" xfId="35324"/>
    <cellStyle name="Note 5 9 12" xfId="20202"/>
    <cellStyle name="Note 5 9 12 2" xfId="36252"/>
    <cellStyle name="Note 5 9 13" xfId="21698"/>
    <cellStyle name="Note 5 9 2" xfId="1867"/>
    <cellStyle name="Note 5 9 2 10" xfId="19179"/>
    <cellStyle name="Note 5 9 2 10 2" xfId="35326"/>
    <cellStyle name="Note 5 9 2 11" xfId="20950"/>
    <cellStyle name="Note 5 9 2 12" xfId="22798"/>
    <cellStyle name="Note 5 9 2 2" xfId="3531"/>
    <cellStyle name="Note 5 9 2 2 2" xfId="19181"/>
    <cellStyle name="Note 5 9 2 2 2 2" xfId="35328"/>
    <cellStyle name="Note 5 9 2 2 3" xfId="19180"/>
    <cellStyle name="Note 5 9 2 2 3 2" xfId="35327"/>
    <cellStyle name="Note 5 9 2 2 4" xfId="24452"/>
    <cellStyle name="Note 5 9 2 3" xfId="4855"/>
    <cellStyle name="Note 5 9 2 3 2" xfId="19183"/>
    <cellStyle name="Note 5 9 2 3 2 2" xfId="35330"/>
    <cellStyle name="Note 5 9 2 3 3" xfId="19182"/>
    <cellStyle name="Note 5 9 2 3 3 2" xfId="35329"/>
    <cellStyle name="Note 5 9 2 3 4" xfId="25750"/>
    <cellStyle name="Note 5 9 2 4" xfId="19184"/>
    <cellStyle name="Note 5 9 2 4 2" xfId="35331"/>
    <cellStyle name="Note 5 9 2 5" xfId="19185"/>
    <cellStyle name="Note 5 9 2 5 2" xfId="35332"/>
    <cellStyle name="Note 5 9 2 6" xfId="19186"/>
    <cellStyle name="Note 5 9 2 6 2" xfId="35333"/>
    <cellStyle name="Note 5 9 2 7" xfId="19187"/>
    <cellStyle name="Note 5 9 2 7 2" xfId="35334"/>
    <cellStyle name="Note 5 9 2 8" xfId="19188"/>
    <cellStyle name="Note 5 9 2 8 2" xfId="35335"/>
    <cellStyle name="Note 5 9 2 9" xfId="19189"/>
    <cellStyle name="Note 5 9 2 9 2" xfId="35336"/>
    <cellStyle name="Note 5 9 3" xfId="3530"/>
    <cellStyle name="Note 5 9 3 2" xfId="19191"/>
    <cellStyle name="Note 5 9 3 2 2" xfId="35338"/>
    <cellStyle name="Note 5 9 3 3" xfId="19190"/>
    <cellStyle name="Note 5 9 3 3 2" xfId="35337"/>
    <cellStyle name="Note 5 9 3 4" xfId="24451"/>
    <cellStyle name="Note 5 9 4" xfId="4854"/>
    <cellStyle name="Note 5 9 4 2" xfId="19193"/>
    <cellStyle name="Note 5 9 4 2 2" xfId="35340"/>
    <cellStyle name="Note 5 9 4 3" xfId="19192"/>
    <cellStyle name="Note 5 9 4 3 2" xfId="35339"/>
    <cellStyle name="Note 5 9 4 4" xfId="25749"/>
    <cellStyle name="Note 5 9 5" xfId="19194"/>
    <cellStyle name="Note 5 9 5 2" xfId="35341"/>
    <cellStyle name="Note 5 9 6" xfId="19195"/>
    <cellStyle name="Note 5 9 6 2" xfId="35342"/>
    <cellStyle name="Note 5 9 7" xfId="19196"/>
    <cellStyle name="Note 5 9 7 2" xfId="35343"/>
    <cellStyle name="Note 5 9 8" xfId="19197"/>
    <cellStyle name="Note 5 9 8 2" xfId="35344"/>
    <cellStyle name="Note 5 9 9" xfId="19198"/>
    <cellStyle name="Note 5 9 9 2" xfId="35345"/>
    <cellStyle name="Note 6" xfId="1115"/>
    <cellStyle name="Note 6 10" xfId="20556"/>
    <cellStyle name="Note 6 10 2" xfId="36606"/>
    <cellStyle name="Note 6 11" xfId="22052"/>
    <cellStyle name="Note 6 2" xfId="1868"/>
    <cellStyle name="Note 6 2 2" xfId="3533"/>
    <cellStyle name="Note 6 2 2 2" xfId="24454"/>
    <cellStyle name="Note 6 2 3" xfId="4857"/>
    <cellStyle name="Note 6 2 3 2" xfId="25752"/>
    <cellStyle name="Note 6 2 4" xfId="19200"/>
    <cellStyle name="Note 6 2 4 2" xfId="35347"/>
    <cellStyle name="Note 6 2 5" xfId="21304"/>
    <cellStyle name="Note 6 2 6" xfId="22799"/>
    <cellStyle name="Note 6 3" xfId="3532"/>
    <cellStyle name="Note 6 3 2" xfId="19201"/>
    <cellStyle name="Note 6 3 2 2" xfId="35348"/>
    <cellStyle name="Note 6 3 3" xfId="24453"/>
    <cellStyle name="Note 6 4" xfId="4856"/>
    <cellStyle name="Note 6 4 2" xfId="19202"/>
    <cellStyle name="Note 6 4 2 2" xfId="35349"/>
    <cellStyle name="Note 6 4 3" xfId="25751"/>
    <cellStyle name="Note 6 5" xfId="19203"/>
    <cellStyle name="Note 6 5 2" xfId="35350"/>
    <cellStyle name="Note 6 6" xfId="19204"/>
    <cellStyle name="Note 6 6 2" xfId="35351"/>
    <cellStyle name="Note 6 7" xfId="19205"/>
    <cellStyle name="Note 6 7 2" xfId="35352"/>
    <cellStyle name="Note 6 8" xfId="19206"/>
    <cellStyle name="Note 6 8 2" xfId="35353"/>
    <cellStyle name="Note 6 9" xfId="19199"/>
    <cellStyle name="Note 6 9 2" xfId="35346"/>
    <cellStyle name="Note 7" xfId="19207"/>
    <cellStyle name="Note 7 2" xfId="35354"/>
    <cellStyle name="Note 8" xfId="19208"/>
    <cellStyle name="Note 8 2" xfId="35355"/>
    <cellStyle name="Note 9" xfId="19209"/>
    <cellStyle name="Note 9 2" xfId="35356"/>
    <cellStyle name="Output" xfId="196" builtinId="21" customBuiltin="1"/>
    <cellStyle name="Output 2" xfId="48"/>
    <cellStyle name="Output 2 10" xfId="19211"/>
    <cellStyle name="Output 2 10 2" xfId="35357"/>
    <cellStyle name="Output 2 11" xfId="19212"/>
    <cellStyle name="Output 2 12" xfId="19213"/>
    <cellStyle name="Output 2 13" xfId="19214"/>
    <cellStyle name="Output 2 14" xfId="19215"/>
    <cellStyle name="Output 2 15" xfId="19216"/>
    <cellStyle name="Output 2 16" xfId="19217"/>
    <cellStyle name="Output 2 17" xfId="19218"/>
    <cellStyle name="Output 2 18" xfId="19219"/>
    <cellStyle name="Output 2 19" xfId="19220"/>
    <cellStyle name="Output 2 2" xfId="19221"/>
    <cellStyle name="Output 2 2 10" xfId="19222"/>
    <cellStyle name="Output 2 2 11" xfId="19223"/>
    <cellStyle name="Output 2 2 12" xfId="19224"/>
    <cellStyle name="Output 2 2 13" xfId="19225"/>
    <cellStyle name="Output 2 2 14" xfId="19226"/>
    <cellStyle name="Output 2 2 15" xfId="19227"/>
    <cellStyle name="Output 2 2 16" xfId="19228"/>
    <cellStyle name="Output 2 2 17" xfId="19229"/>
    <cellStyle name="Output 2 2 18" xfId="19230"/>
    <cellStyle name="Output 2 2 19" xfId="19231"/>
    <cellStyle name="Output 2 2 2" xfId="19232"/>
    <cellStyle name="Output 2 2 2 10" xfId="19233"/>
    <cellStyle name="Output 2 2 2 10 2" xfId="35359"/>
    <cellStyle name="Output 2 2 2 11" xfId="19234"/>
    <cellStyle name="Output 2 2 2 11 2" xfId="35360"/>
    <cellStyle name="Output 2 2 2 12" xfId="19235"/>
    <cellStyle name="Output 2 2 2 12 2" xfId="35361"/>
    <cellStyle name="Output 2 2 2 13" xfId="19236"/>
    <cellStyle name="Output 2 2 2 13 2" xfId="35362"/>
    <cellStyle name="Output 2 2 2 14" xfId="19237"/>
    <cellStyle name="Output 2 2 2 14 2" xfId="35363"/>
    <cellStyle name="Output 2 2 2 15" xfId="19238"/>
    <cellStyle name="Output 2 2 2 15 2" xfId="35364"/>
    <cellStyle name="Output 2 2 2 16" xfId="19239"/>
    <cellStyle name="Output 2 2 2 16 2" xfId="35365"/>
    <cellStyle name="Output 2 2 2 17" xfId="19240"/>
    <cellStyle name="Output 2 2 2 17 2" xfId="35366"/>
    <cellStyle name="Output 2 2 2 18" xfId="19241"/>
    <cellStyle name="Output 2 2 2 18 2" xfId="35367"/>
    <cellStyle name="Output 2 2 2 19" xfId="19242"/>
    <cellStyle name="Output 2 2 2 19 2" xfId="35368"/>
    <cellStyle name="Output 2 2 2 2" xfId="19243"/>
    <cellStyle name="Output 2 2 2 2 2" xfId="35369"/>
    <cellStyle name="Output 2 2 2 20" xfId="19244"/>
    <cellStyle name="Output 2 2 2 20 2" xfId="35370"/>
    <cellStyle name="Output 2 2 2 21" xfId="19245"/>
    <cellStyle name="Output 2 2 2 21 2" xfId="35371"/>
    <cellStyle name="Output 2 2 2 3" xfId="19246"/>
    <cellStyle name="Output 2 2 2 3 2" xfId="35372"/>
    <cellStyle name="Output 2 2 2 4" xfId="19247"/>
    <cellStyle name="Output 2 2 2 4 2" xfId="35373"/>
    <cellStyle name="Output 2 2 2 5" xfId="19248"/>
    <cellStyle name="Output 2 2 2 5 2" xfId="35374"/>
    <cellStyle name="Output 2 2 2 6" xfId="19249"/>
    <cellStyle name="Output 2 2 2 6 2" xfId="35375"/>
    <cellStyle name="Output 2 2 2 7" xfId="19250"/>
    <cellStyle name="Output 2 2 2 7 2" xfId="35376"/>
    <cellStyle name="Output 2 2 2 8" xfId="19251"/>
    <cellStyle name="Output 2 2 2 8 2" xfId="35377"/>
    <cellStyle name="Output 2 2 2 9" xfId="19252"/>
    <cellStyle name="Output 2 2 2 9 2" xfId="35378"/>
    <cellStyle name="Output 2 2 20" xfId="19253"/>
    <cellStyle name="Output 2 2 21" xfId="19254"/>
    <cellStyle name="Output 2 2 22" xfId="35358"/>
    <cellStyle name="Output 2 2 3" xfId="19255"/>
    <cellStyle name="Output 2 2 4" xfId="19256"/>
    <cellStyle name="Output 2 2 5" xfId="19257"/>
    <cellStyle name="Output 2 2 6" xfId="19258"/>
    <cellStyle name="Output 2 2 7" xfId="19259"/>
    <cellStyle name="Output 2 2 8" xfId="19260"/>
    <cellStyle name="Output 2 2 9" xfId="19261"/>
    <cellStyle name="Output 2 20" xfId="19262"/>
    <cellStyle name="Output 2 21" xfId="19263"/>
    <cellStyle name="Output 2 22" xfId="19264"/>
    <cellStyle name="Output 2 23" xfId="19265"/>
    <cellStyle name="Output 2 24" xfId="19266"/>
    <cellStyle name="Output 2 25" xfId="19267"/>
    <cellStyle name="Output 2 26" xfId="19268"/>
    <cellStyle name="Output 2 27" xfId="19269"/>
    <cellStyle name="Output 2 28" xfId="19270"/>
    <cellStyle name="Output 2 29" xfId="19271"/>
    <cellStyle name="Output 2 3" xfId="19272"/>
    <cellStyle name="Output 2 3 2" xfId="35379"/>
    <cellStyle name="Output 2 30" xfId="19273"/>
    <cellStyle name="Output 2 31" xfId="19274"/>
    <cellStyle name="Output 2 32" xfId="19210"/>
    <cellStyle name="Output 2 4" xfId="19275"/>
    <cellStyle name="Output 2 4 2" xfId="35380"/>
    <cellStyle name="Output 2 5" xfId="19276"/>
    <cellStyle name="Output 2 5 2" xfId="35381"/>
    <cellStyle name="Output 2 6" xfId="19277"/>
    <cellStyle name="Output 2 6 2" xfId="35382"/>
    <cellStyle name="Output 2 7" xfId="19278"/>
    <cellStyle name="Output 2 7 2" xfId="35383"/>
    <cellStyle name="Output 2 8" xfId="19279"/>
    <cellStyle name="Output 2 8 2" xfId="35384"/>
    <cellStyle name="Output 2 9" xfId="19280"/>
    <cellStyle name="Output 2 9 2" xfId="35385"/>
    <cellStyle name="Output 3" xfId="93"/>
    <cellStyle name="Output 3 2" xfId="19282"/>
    <cellStyle name="Output 3 2 2" xfId="35387"/>
    <cellStyle name="Output 3 3" xfId="19283"/>
    <cellStyle name="Output 3 3 2" xfId="35388"/>
    <cellStyle name="Output 3 4" xfId="19284"/>
    <cellStyle name="Output 3 4 2" xfId="35389"/>
    <cellStyle name="Output 3 5" xfId="19285"/>
    <cellStyle name="Output 3 5 2" xfId="35390"/>
    <cellStyle name="Output 3 6" xfId="19286"/>
    <cellStyle name="Output 3 6 2" xfId="35391"/>
    <cellStyle name="Output 3 7" xfId="19281"/>
    <cellStyle name="Output 3 7 2" xfId="35386"/>
    <cellStyle name="Output 4" xfId="137"/>
    <cellStyle name="Output 4 2" xfId="19288"/>
    <cellStyle name="Output 4 2 2" xfId="35393"/>
    <cellStyle name="Output 4 3" xfId="19289"/>
    <cellStyle name="Output 4 3 2" xfId="35394"/>
    <cellStyle name="Output 4 4" xfId="19290"/>
    <cellStyle name="Output 4 4 2" xfId="35395"/>
    <cellStyle name="Output 4 5" xfId="19291"/>
    <cellStyle name="Output 4 5 2" xfId="35396"/>
    <cellStyle name="Output 4 6" xfId="19292"/>
    <cellStyle name="Output 4 6 2" xfId="35397"/>
    <cellStyle name="Output 4 7" xfId="19287"/>
    <cellStyle name="Output 4 7 2" xfId="35392"/>
    <cellStyle name="Output 5" xfId="19293"/>
    <cellStyle name="Output 6" xfId="19294"/>
    <cellStyle name="Percent" xfId="5" builtinId="5"/>
    <cellStyle name="Percent 10" xfId="19295"/>
    <cellStyle name="Percent 10 10" xfId="19296"/>
    <cellStyle name="Percent 10 10 2" xfId="19297"/>
    <cellStyle name="Percent 10 10 2 2" xfId="35400"/>
    <cellStyle name="Percent 10 10 3" xfId="19298"/>
    <cellStyle name="Percent 10 10 3 2" xfId="35401"/>
    <cellStyle name="Percent 10 10 4" xfId="19299"/>
    <cellStyle name="Percent 10 10 4 2" xfId="35402"/>
    <cellStyle name="Percent 10 10 5" xfId="19300"/>
    <cellStyle name="Percent 10 10 5 2" xfId="35403"/>
    <cellStyle name="Percent 10 10 6" xfId="19301"/>
    <cellStyle name="Percent 10 10 6 2" xfId="35404"/>
    <cellStyle name="Percent 10 10 7" xfId="19302"/>
    <cellStyle name="Percent 10 10 7 2" xfId="35405"/>
    <cellStyle name="Percent 10 10 8" xfId="35399"/>
    <cellStyle name="Percent 10 11" xfId="19303"/>
    <cellStyle name="Percent 10 11 2" xfId="19304"/>
    <cellStyle name="Percent 10 11 2 2" xfId="35407"/>
    <cellStyle name="Percent 10 11 3" xfId="19305"/>
    <cellStyle name="Percent 10 11 3 2" xfId="35408"/>
    <cellStyle name="Percent 10 11 4" xfId="19306"/>
    <cellStyle name="Percent 10 11 4 2" xfId="35409"/>
    <cellStyle name="Percent 10 11 5" xfId="19307"/>
    <cellStyle name="Percent 10 11 5 2" xfId="35410"/>
    <cellStyle name="Percent 10 11 6" xfId="19308"/>
    <cellStyle name="Percent 10 11 6 2" xfId="35411"/>
    <cellStyle name="Percent 10 11 7" xfId="19309"/>
    <cellStyle name="Percent 10 11 7 2" xfId="35412"/>
    <cellStyle name="Percent 10 11 8" xfId="35406"/>
    <cellStyle name="Percent 10 12" xfId="19310"/>
    <cellStyle name="Percent 10 12 2" xfId="35413"/>
    <cellStyle name="Percent 10 13" xfId="19311"/>
    <cellStyle name="Percent 10 13 2" xfId="35414"/>
    <cellStyle name="Percent 10 14" xfId="19312"/>
    <cellStyle name="Percent 10 14 2" xfId="35415"/>
    <cellStyle name="Percent 10 15" xfId="19313"/>
    <cellStyle name="Percent 10 15 2" xfId="35416"/>
    <cellStyle name="Percent 10 16" xfId="19314"/>
    <cellStyle name="Percent 10 16 2" xfId="35417"/>
    <cellStyle name="Percent 10 17" xfId="19315"/>
    <cellStyle name="Percent 10 17 2" xfId="35418"/>
    <cellStyle name="Percent 10 18" xfId="19316"/>
    <cellStyle name="Percent 10 18 2" xfId="35419"/>
    <cellStyle name="Percent 10 19" xfId="35398"/>
    <cellStyle name="Percent 10 2" xfId="19317"/>
    <cellStyle name="Percent 10 2 2" xfId="19318"/>
    <cellStyle name="Percent 10 2 2 2" xfId="19319"/>
    <cellStyle name="Percent 10 2 2 2 2" xfId="35422"/>
    <cellStyle name="Percent 10 2 2 3" xfId="19320"/>
    <cellStyle name="Percent 10 2 2 3 2" xfId="35423"/>
    <cellStyle name="Percent 10 2 2 4" xfId="19321"/>
    <cellStyle name="Percent 10 2 2 4 2" xfId="35424"/>
    <cellStyle name="Percent 10 2 2 5" xfId="19322"/>
    <cellStyle name="Percent 10 2 2 5 2" xfId="35425"/>
    <cellStyle name="Percent 10 2 2 6" xfId="19323"/>
    <cellStyle name="Percent 10 2 2 6 2" xfId="35426"/>
    <cellStyle name="Percent 10 2 2 7" xfId="19324"/>
    <cellStyle name="Percent 10 2 2 7 2" xfId="35427"/>
    <cellStyle name="Percent 10 2 2 8" xfId="35421"/>
    <cellStyle name="Percent 10 2 3" xfId="19325"/>
    <cellStyle name="Percent 10 2 3 2" xfId="35428"/>
    <cellStyle name="Percent 10 2 4" xfId="19326"/>
    <cellStyle name="Percent 10 2 4 2" xfId="35429"/>
    <cellStyle name="Percent 10 2 5" xfId="19327"/>
    <cellStyle name="Percent 10 2 5 2" xfId="35430"/>
    <cellStyle name="Percent 10 2 6" xfId="19328"/>
    <cellStyle name="Percent 10 2 6 2" xfId="35431"/>
    <cellStyle name="Percent 10 2 7" xfId="19329"/>
    <cellStyle name="Percent 10 2 7 2" xfId="35432"/>
    <cellStyle name="Percent 10 2 8" xfId="19330"/>
    <cellStyle name="Percent 10 2 8 2" xfId="35433"/>
    <cellStyle name="Percent 10 2 9" xfId="35420"/>
    <cellStyle name="Percent 10 3" xfId="19331"/>
    <cellStyle name="Percent 10 3 2" xfId="19332"/>
    <cellStyle name="Percent 10 3 2 2" xfId="35435"/>
    <cellStyle name="Percent 10 3 3" xfId="19333"/>
    <cellStyle name="Percent 10 3 3 2" xfId="35436"/>
    <cellStyle name="Percent 10 3 4" xfId="19334"/>
    <cellStyle name="Percent 10 3 4 2" xfId="35437"/>
    <cellStyle name="Percent 10 3 5" xfId="19335"/>
    <cellStyle name="Percent 10 3 5 2" xfId="35438"/>
    <cellStyle name="Percent 10 3 6" xfId="19336"/>
    <cellStyle name="Percent 10 3 6 2" xfId="35439"/>
    <cellStyle name="Percent 10 3 7" xfId="19337"/>
    <cellStyle name="Percent 10 3 7 2" xfId="35440"/>
    <cellStyle name="Percent 10 3 8" xfId="35434"/>
    <cellStyle name="Percent 10 4" xfId="19338"/>
    <cellStyle name="Percent 10 4 2" xfId="19339"/>
    <cellStyle name="Percent 10 4 2 2" xfId="35442"/>
    <cellStyle name="Percent 10 4 3" xfId="19340"/>
    <cellStyle name="Percent 10 4 3 2" xfId="35443"/>
    <cellStyle name="Percent 10 4 4" xfId="19341"/>
    <cellStyle name="Percent 10 4 4 2" xfId="35444"/>
    <cellStyle name="Percent 10 4 5" xfId="19342"/>
    <cellStyle name="Percent 10 4 5 2" xfId="35445"/>
    <cellStyle name="Percent 10 4 6" xfId="19343"/>
    <cellStyle name="Percent 10 4 6 2" xfId="35446"/>
    <cellStyle name="Percent 10 4 7" xfId="19344"/>
    <cellStyle name="Percent 10 4 7 2" xfId="35447"/>
    <cellStyle name="Percent 10 4 8" xfId="35441"/>
    <cellStyle name="Percent 10 5" xfId="19345"/>
    <cellStyle name="Percent 10 5 2" xfId="19346"/>
    <cellStyle name="Percent 10 5 2 2" xfId="35449"/>
    <cellStyle name="Percent 10 5 3" xfId="19347"/>
    <cellStyle name="Percent 10 5 3 2" xfId="35450"/>
    <cellStyle name="Percent 10 5 4" xfId="19348"/>
    <cellStyle name="Percent 10 5 4 2" xfId="35451"/>
    <cellStyle name="Percent 10 5 5" xfId="19349"/>
    <cellStyle name="Percent 10 5 5 2" xfId="35452"/>
    <cellStyle name="Percent 10 5 6" xfId="19350"/>
    <cellStyle name="Percent 10 5 6 2" xfId="35453"/>
    <cellStyle name="Percent 10 5 7" xfId="19351"/>
    <cellStyle name="Percent 10 5 7 2" xfId="35454"/>
    <cellStyle name="Percent 10 5 8" xfId="35448"/>
    <cellStyle name="Percent 10 6" xfId="19352"/>
    <cellStyle name="Percent 10 6 2" xfId="19353"/>
    <cellStyle name="Percent 10 6 2 2" xfId="35456"/>
    <cellStyle name="Percent 10 6 3" xfId="19354"/>
    <cellStyle name="Percent 10 6 3 2" xfId="35457"/>
    <cellStyle name="Percent 10 6 4" xfId="19355"/>
    <cellStyle name="Percent 10 6 4 2" xfId="35458"/>
    <cellStyle name="Percent 10 6 5" xfId="19356"/>
    <cellStyle name="Percent 10 6 5 2" xfId="35459"/>
    <cellStyle name="Percent 10 6 6" xfId="19357"/>
    <cellStyle name="Percent 10 6 6 2" xfId="35460"/>
    <cellStyle name="Percent 10 6 7" xfId="19358"/>
    <cellStyle name="Percent 10 6 7 2" xfId="35461"/>
    <cellStyle name="Percent 10 6 8" xfId="35455"/>
    <cellStyle name="Percent 10 7" xfId="19359"/>
    <cellStyle name="Percent 10 7 2" xfId="19360"/>
    <cellStyle name="Percent 10 7 2 2" xfId="35463"/>
    <cellStyle name="Percent 10 7 3" xfId="19361"/>
    <cellStyle name="Percent 10 7 3 2" xfId="35464"/>
    <cellStyle name="Percent 10 7 4" xfId="19362"/>
    <cellStyle name="Percent 10 7 4 2" xfId="35465"/>
    <cellStyle name="Percent 10 7 5" xfId="19363"/>
    <cellStyle name="Percent 10 7 5 2" xfId="35466"/>
    <cellStyle name="Percent 10 7 6" xfId="19364"/>
    <cellStyle name="Percent 10 7 6 2" xfId="35467"/>
    <cellStyle name="Percent 10 7 7" xfId="19365"/>
    <cellStyle name="Percent 10 7 7 2" xfId="35468"/>
    <cellStyle name="Percent 10 7 8" xfId="35462"/>
    <cellStyle name="Percent 10 8" xfId="19366"/>
    <cellStyle name="Percent 10 8 2" xfId="19367"/>
    <cellStyle name="Percent 10 8 2 2" xfId="35470"/>
    <cellStyle name="Percent 10 8 3" xfId="19368"/>
    <cellStyle name="Percent 10 8 3 2" xfId="35471"/>
    <cellStyle name="Percent 10 8 4" xfId="19369"/>
    <cellStyle name="Percent 10 8 4 2" xfId="35472"/>
    <cellStyle name="Percent 10 8 5" xfId="19370"/>
    <cellStyle name="Percent 10 8 5 2" xfId="35473"/>
    <cellStyle name="Percent 10 8 6" xfId="19371"/>
    <cellStyle name="Percent 10 8 6 2" xfId="35474"/>
    <cellStyle name="Percent 10 8 7" xfId="19372"/>
    <cellStyle name="Percent 10 8 7 2" xfId="35475"/>
    <cellStyle name="Percent 10 8 8" xfId="35469"/>
    <cellStyle name="Percent 10 9" xfId="19373"/>
    <cellStyle name="Percent 10 9 2" xfId="19374"/>
    <cellStyle name="Percent 10 9 2 2" xfId="35477"/>
    <cellStyle name="Percent 10 9 3" xfId="19375"/>
    <cellStyle name="Percent 10 9 3 2" xfId="35478"/>
    <cellStyle name="Percent 10 9 4" xfId="19376"/>
    <cellStyle name="Percent 10 9 4 2" xfId="35479"/>
    <cellStyle name="Percent 10 9 5" xfId="19377"/>
    <cellStyle name="Percent 10 9 5 2" xfId="35480"/>
    <cellStyle name="Percent 10 9 6" xfId="19378"/>
    <cellStyle name="Percent 10 9 6 2" xfId="35481"/>
    <cellStyle name="Percent 10 9 7" xfId="19379"/>
    <cellStyle name="Percent 10 9 7 2" xfId="35482"/>
    <cellStyle name="Percent 10 9 8" xfId="35476"/>
    <cellStyle name="Percent 2" xfId="49"/>
    <cellStyle name="Percent 2 10" xfId="3537"/>
    <cellStyle name="Percent 2 10 2" xfId="19381"/>
    <cellStyle name="Percent 2 10 2 2" xfId="35484"/>
    <cellStyle name="Percent 2 11" xfId="4858"/>
    <cellStyle name="Percent 2 12" xfId="19380"/>
    <cellStyle name="Percent 2 12 2" xfId="35483"/>
    <cellStyle name="Percent 2 2" xfId="148"/>
    <cellStyle name="Percent 2 2 2" xfId="19382"/>
    <cellStyle name="Percent 2 2 2 2" xfId="35485"/>
    <cellStyle name="Percent 2 3" xfId="356"/>
    <cellStyle name="Percent 2 3 2" xfId="19383"/>
    <cellStyle name="Percent 2 3 2 2" xfId="35486"/>
    <cellStyle name="Percent 2 4" xfId="353"/>
    <cellStyle name="Percent 2 4 2" xfId="19384"/>
    <cellStyle name="Percent 2 4 2 2" xfId="35487"/>
    <cellStyle name="Percent 2 5" xfId="416"/>
    <cellStyle name="Percent 2 5 2" xfId="19385"/>
    <cellStyle name="Percent 2 5 2 2" xfId="35488"/>
    <cellStyle name="Percent 2 6" xfId="446"/>
    <cellStyle name="Percent 2 6 2" xfId="19387"/>
    <cellStyle name="Percent 2 6 2 2" xfId="35490"/>
    <cellStyle name="Percent 2 6 3" xfId="19388"/>
    <cellStyle name="Percent 2 6 3 2" xfId="35491"/>
    <cellStyle name="Percent 2 6 4" xfId="19389"/>
    <cellStyle name="Percent 2 6 4 2" xfId="35492"/>
    <cellStyle name="Percent 2 6 5" xfId="19390"/>
    <cellStyle name="Percent 2 6 5 2" xfId="35493"/>
    <cellStyle name="Percent 2 6 6" xfId="19386"/>
    <cellStyle name="Percent 2 6 6 2" xfId="35489"/>
    <cellStyle name="Percent 2 7" xfId="608"/>
    <cellStyle name="Percent 2 7 2" xfId="19391"/>
    <cellStyle name="Percent 2 7 2 2" xfId="35494"/>
    <cellStyle name="Percent 2 8" xfId="1094"/>
    <cellStyle name="Percent 2 8 2" xfId="19392"/>
    <cellStyle name="Percent 2 8 2 2" xfId="35495"/>
    <cellStyle name="Percent 2 9" xfId="1134"/>
    <cellStyle name="Percent 2 9 2" xfId="19393"/>
    <cellStyle name="Percent 2 9 2 2" xfId="35496"/>
    <cellStyle name="Percent 3" xfId="94"/>
    <cellStyle name="Percent 3 10" xfId="4859"/>
    <cellStyle name="Percent 3 11" xfId="19394"/>
    <cellStyle name="Percent 3 11 2" xfId="35497"/>
    <cellStyle name="Percent 3 2" xfId="149"/>
    <cellStyle name="Percent 3 2 2" xfId="19395"/>
    <cellStyle name="Percent 3 2 2 2" xfId="35498"/>
    <cellStyle name="Percent 3 3" xfId="382"/>
    <cellStyle name="Percent 3 3 2" xfId="19396"/>
    <cellStyle name="Percent 3 3 2 2" xfId="35499"/>
    <cellStyle name="Percent 3 4" xfId="438"/>
    <cellStyle name="Percent 3 4 2" xfId="19397"/>
    <cellStyle name="Percent 3 4 2 2" xfId="35500"/>
    <cellStyle name="Percent 3 5" xfId="389"/>
    <cellStyle name="Percent 3 5 2" xfId="19398"/>
    <cellStyle name="Percent 3 5 2 2" xfId="35501"/>
    <cellStyle name="Percent 3 6" xfId="378"/>
    <cellStyle name="Percent 3 6 2" xfId="19399"/>
    <cellStyle name="Percent 3 6 2 2" xfId="35502"/>
    <cellStyle name="Percent 3 7" xfId="329"/>
    <cellStyle name="Percent 3 7 2" xfId="19400"/>
    <cellStyle name="Percent 3 7 2 2" xfId="35503"/>
    <cellStyle name="Percent 3 8" xfId="1095"/>
    <cellStyle name="Percent 3 8 2" xfId="19401"/>
    <cellStyle name="Percent 3 8 2 2" xfId="35504"/>
    <cellStyle name="Percent 3 9" xfId="3545"/>
    <cellStyle name="Percent 3 9 2" xfId="19402"/>
    <cellStyle name="Percent 3 9 2 2" xfId="35505"/>
    <cellStyle name="Percent 4" xfId="138"/>
    <cellStyle name="Percent 4 10" xfId="4860"/>
    <cellStyle name="Percent 4 11" xfId="19403"/>
    <cellStyle name="Percent 4 11 2" xfId="35506"/>
    <cellStyle name="Percent 4 2" xfId="150"/>
    <cellStyle name="Percent 4 2 2" xfId="19404"/>
    <cellStyle name="Percent 4 2 2 2" xfId="35507"/>
    <cellStyle name="Percent 4 3" xfId="411"/>
    <cellStyle name="Percent 4 3 2" xfId="19405"/>
    <cellStyle name="Percent 4 3 2 2" xfId="35508"/>
    <cellStyle name="Percent 4 4" xfId="342"/>
    <cellStyle name="Percent 4 4 2" xfId="19406"/>
    <cellStyle name="Percent 4 4 2 2" xfId="35509"/>
    <cellStyle name="Percent 4 5" xfId="441"/>
    <cellStyle name="Percent 4 5 2" xfId="19407"/>
    <cellStyle name="Percent 4 5 2 2" xfId="35510"/>
    <cellStyle name="Percent 4 6" xfId="362"/>
    <cellStyle name="Percent 4 6 2" xfId="19408"/>
    <cellStyle name="Percent 4 6 2 2" xfId="35511"/>
    <cellStyle name="Percent 4 7" xfId="344"/>
    <cellStyle name="Percent 4 7 2" xfId="19409"/>
    <cellStyle name="Percent 4 7 2 2" xfId="35512"/>
    <cellStyle name="Percent 4 8" xfId="1096"/>
    <cellStyle name="Percent 4 8 2" xfId="19410"/>
    <cellStyle name="Percent 4 8 2 2" xfId="35513"/>
    <cellStyle name="Percent 4 9" xfId="3553"/>
    <cellStyle name="Percent 4 9 2" xfId="19411"/>
    <cellStyle name="Percent 4 9 2 2" xfId="35514"/>
    <cellStyle name="Percent 5" xfId="153"/>
    <cellStyle name="Percent 5 10" xfId="4861"/>
    <cellStyle name="Percent 5 11" xfId="19412"/>
    <cellStyle name="Percent 5 11 2" xfId="35515"/>
    <cellStyle name="Percent 5 2" xfId="173"/>
    <cellStyle name="Percent 5 2 2" xfId="19413"/>
    <cellStyle name="Percent 5 2 2 2" xfId="35516"/>
    <cellStyle name="Percent 5 3" xfId="423"/>
    <cellStyle name="Percent 5 3 2" xfId="19414"/>
    <cellStyle name="Percent 5 3 2 2" xfId="35517"/>
    <cellStyle name="Percent 5 4" xfId="367"/>
    <cellStyle name="Percent 5 4 2" xfId="19415"/>
    <cellStyle name="Percent 5 4 2 2" xfId="35518"/>
    <cellStyle name="Percent 5 5" xfId="350"/>
    <cellStyle name="Percent 5 5 2" xfId="19416"/>
    <cellStyle name="Percent 5 5 2 2" xfId="35519"/>
    <cellStyle name="Percent 5 6" xfId="358"/>
    <cellStyle name="Percent 5 6 2" xfId="19417"/>
    <cellStyle name="Percent 5 6 2 2" xfId="35520"/>
    <cellStyle name="Percent 5 7" xfId="332"/>
    <cellStyle name="Percent 5 7 2" xfId="19418"/>
    <cellStyle name="Percent 5 7 2 2" xfId="35521"/>
    <cellStyle name="Percent 5 8" xfId="1097"/>
    <cellStyle name="Percent 5 8 2" xfId="19419"/>
    <cellStyle name="Percent 5 8 2 2" xfId="35522"/>
    <cellStyle name="Percent 5 9" xfId="3561"/>
    <cellStyle name="Percent 5 9 2" xfId="19420"/>
    <cellStyle name="Percent 5 9 2 2" xfId="35523"/>
    <cellStyle name="Percent 6" xfId="162"/>
    <cellStyle name="Percent 6 10" xfId="4862"/>
    <cellStyle name="Percent 6 11" xfId="19421"/>
    <cellStyle name="Percent 6 11 2" xfId="35524"/>
    <cellStyle name="Percent 6 2" xfId="174"/>
    <cellStyle name="Percent 6 2 2" xfId="19422"/>
    <cellStyle name="Percent 6 2 2 2" xfId="35525"/>
    <cellStyle name="Percent 6 3" xfId="432"/>
    <cellStyle name="Percent 6 3 2" xfId="19423"/>
    <cellStyle name="Percent 6 3 2 2" xfId="35526"/>
    <cellStyle name="Percent 6 4" xfId="391"/>
    <cellStyle name="Percent 6 4 2" xfId="19424"/>
    <cellStyle name="Percent 6 4 2 2" xfId="35527"/>
    <cellStyle name="Percent 6 5" xfId="372"/>
    <cellStyle name="Percent 6 5 2" xfId="19425"/>
    <cellStyle name="Percent 6 5 2 2" xfId="35528"/>
    <cellStyle name="Percent 6 6" xfId="387"/>
    <cellStyle name="Percent 6 6 2" xfId="19426"/>
    <cellStyle name="Percent 6 6 2 2" xfId="35529"/>
    <cellStyle name="Percent 6 7" xfId="455"/>
    <cellStyle name="Percent 6 7 2" xfId="19427"/>
    <cellStyle name="Percent 6 7 2 2" xfId="35530"/>
    <cellStyle name="Percent 6 8" xfId="1098"/>
    <cellStyle name="Percent 6 8 2" xfId="19428"/>
    <cellStyle name="Percent 6 8 2 2" xfId="35531"/>
    <cellStyle name="Percent 6 9" xfId="3569"/>
    <cellStyle name="Percent 6 9 2" xfId="19429"/>
    <cellStyle name="Percent 6 9 2 2" xfId="35532"/>
    <cellStyle name="Percent 7" xfId="237"/>
    <cellStyle name="Percent 7 10" xfId="4863"/>
    <cellStyle name="Percent 7 11" xfId="19430"/>
    <cellStyle name="Percent 7 11 2" xfId="35533"/>
    <cellStyle name="Percent 7 2" xfId="282"/>
    <cellStyle name="Percent 7 2 2" xfId="19431"/>
    <cellStyle name="Percent 7 2 2 2" xfId="35534"/>
    <cellStyle name="Percent 7 3" xfId="489"/>
    <cellStyle name="Percent 7 3 2" xfId="19432"/>
    <cellStyle name="Percent 7 3 2 2" xfId="35535"/>
    <cellStyle name="Percent 7 4" xfId="614"/>
    <cellStyle name="Percent 7 4 2" xfId="19433"/>
    <cellStyle name="Percent 7 4 2 2" xfId="35536"/>
    <cellStyle name="Percent 7 5" xfId="736"/>
    <cellStyle name="Percent 7 5 2" xfId="19434"/>
    <cellStyle name="Percent 7 5 2 2" xfId="35537"/>
    <cellStyle name="Percent 7 6" xfId="855"/>
    <cellStyle name="Percent 7 6 2" xfId="19435"/>
    <cellStyle name="Percent 7 6 2 2" xfId="35538"/>
    <cellStyle name="Percent 7 7" xfId="972"/>
    <cellStyle name="Percent 7 7 2" xfId="19436"/>
    <cellStyle name="Percent 7 7 2 2" xfId="35539"/>
    <cellStyle name="Percent 7 8" xfId="1099"/>
    <cellStyle name="Percent 7 8 2" xfId="19437"/>
    <cellStyle name="Percent 7 8 2 2" xfId="35540"/>
    <cellStyle name="Percent 7 9" xfId="3577"/>
    <cellStyle name="Percent 7 9 2" xfId="19438"/>
    <cellStyle name="Percent 7 9 2 2" xfId="35541"/>
    <cellStyle name="Percent 8" xfId="283"/>
    <cellStyle name="Percent 8 10" xfId="3582"/>
    <cellStyle name="Percent 8 10 2" xfId="19440"/>
    <cellStyle name="Percent 8 10 2 2" xfId="35543"/>
    <cellStyle name="Percent 8 10 3" xfId="24497"/>
    <cellStyle name="Percent 8 11" xfId="4864"/>
    <cellStyle name="Percent 8 11 2" xfId="25753"/>
    <cellStyle name="Percent 8 12" xfId="19439"/>
    <cellStyle name="Percent 8 12 2" xfId="35542"/>
    <cellStyle name="Percent 8 13" xfId="19883"/>
    <cellStyle name="Percent 8 13 2" xfId="35933"/>
    <cellStyle name="Percent 8 14" xfId="21379"/>
    <cellStyle name="Percent 8 2" xfId="326"/>
    <cellStyle name="Percent 8 2 10" xfId="4865"/>
    <cellStyle name="Percent 8 2 10 2" xfId="25754"/>
    <cellStyle name="Percent 8 2 11" xfId="19441"/>
    <cellStyle name="Percent 8 2 11 2" xfId="35544"/>
    <cellStyle name="Percent 8 2 12" xfId="19926"/>
    <cellStyle name="Percent 8 2 12 2" xfId="35976"/>
    <cellStyle name="Percent 8 2 13" xfId="21422"/>
    <cellStyle name="Percent 8 2 2" xfId="578"/>
    <cellStyle name="Percent 8 2 2 2" xfId="1869"/>
    <cellStyle name="Percent 8 2 2 2 2" xfId="3585"/>
    <cellStyle name="Percent 8 2 2 2 2 2" xfId="24500"/>
    <cellStyle name="Percent 8 2 2 2 3" xfId="4867"/>
    <cellStyle name="Percent 8 2 2 2 3 2" xfId="25756"/>
    <cellStyle name="Percent 8 2 2 2 4" xfId="19443"/>
    <cellStyle name="Percent 8 2 2 2 4 2" xfId="35546"/>
    <cellStyle name="Percent 8 2 2 2 5" xfId="20816"/>
    <cellStyle name="Percent 8 2 2 2 6" xfId="22800"/>
    <cellStyle name="Percent 8 2 2 3" xfId="3584"/>
    <cellStyle name="Percent 8 2 2 3 2" xfId="24499"/>
    <cellStyle name="Percent 8 2 2 4" xfId="4866"/>
    <cellStyle name="Percent 8 2 2 4 2" xfId="25755"/>
    <cellStyle name="Percent 8 2 2 5" xfId="19442"/>
    <cellStyle name="Percent 8 2 2 5 2" xfId="35545"/>
    <cellStyle name="Percent 8 2 2 6" xfId="20068"/>
    <cellStyle name="Percent 8 2 2 6 2" xfId="36118"/>
    <cellStyle name="Percent 8 2 2 7" xfId="21564"/>
    <cellStyle name="Percent 8 2 3" xfId="700"/>
    <cellStyle name="Percent 8 2 3 2" xfId="1870"/>
    <cellStyle name="Percent 8 2 3 2 2" xfId="3587"/>
    <cellStyle name="Percent 8 2 3 2 2 2" xfId="24502"/>
    <cellStyle name="Percent 8 2 3 2 3" xfId="4869"/>
    <cellStyle name="Percent 8 2 3 2 3 2" xfId="25758"/>
    <cellStyle name="Percent 8 2 3 2 4" xfId="19445"/>
    <cellStyle name="Percent 8 2 3 2 4 2" xfId="35548"/>
    <cellStyle name="Percent 8 2 3 2 5" xfId="20926"/>
    <cellStyle name="Percent 8 2 3 2 6" xfId="22801"/>
    <cellStyle name="Percent 8 2 3 3" xfId="3586"/>
    <cellStyle name="Percent 8 2 3 3 2" xfId="24501"/>
    <cellStyle name="Percent 8 2 3 4" xfId="4868"/>
    <cellStyle name="Percent 8 2 3 4 2" xfId="25757"/>
    <cellStyle name="Percent 8 2 3 5" xfId="19444"/>
    <cellStyle name="Percent 8 2 3 5 2" xfId="35547"/>
    <cellStyle name="Percent 8 2 3 6" xfId="20178"/>
    <cellStyle name="Percent 8 2 3 6 2" xfId="36228"/>
    <cellStyle name="Percent 8 2 3 7" xfId="21674"/>
    <cellStyle name="Percent 8 2 4" xfId="823"/>
    <cellStyle name="Percent 8 2 4 2" xfId="1871"/>
    <cellStyle name="Percent 8 2 4 2 2" xfId="3589"/>
    <cellStyle name="Percent 8 2 4 2 2 2" xfId="24504"/>
    <cellStyle name="Percent 8 2 4 2 3" xfId="4871"/>
    <cellStyle name="Percent 8 2 4 2 3 2" xfId="25760"/>
    <cellStyle name="Percent 8 2 4 2 4" xfId="19447"/>
    <cellStyle name="Percent 8 2 4 2 4 2" xfId="35550"/>
    <cellStyle name="Percent 8 2 4 2 5" xfId="21040"/>
    <cellStyle name="Percent 8 2 4 2 6" xfId="22802"/>
    <cellStyle name="Percent 8 2 4 3" xfId="3588"/>
    <cellStyle name="Percent 8 2 4 3 2" xfId="24503"/>
    <cellStyle name="Percent 8 2 4 4" xfId="4870"/>
    <cellStyle name="Percent 8 2 4 4 2" xfId="25759"/>
    <cellStyle name="Percent 8 2 4 5" xfId="19446"/>
    <cellStyle name="Percent 8 2 4 5 2" xfId="35549"/>
    <cellStyle name="Percent 8 2 4 6" xfId="20292"/>
    <cellStyle name="Percent 8 2 4 6 2" xfId="36342"/>
    <cellStyle name="Percent 8 2 4 7" xfId="21788"/>
    <cellStyle name="Percent 8 2 5" xfId="941"/>
    <cellStyle name="Percent 8 2 5 2" xfId="1872"/>
    <cellStyle name="Percent 8 2 5 2 2" xfId="3591"/>
    <cellStyle name="Percent 8 2 5 2 2 2" xfId="24506"/>
    <cellStyle name="Percent 8 2 5 2 3" xfId="4873"/>
    <cellStyle name="Percent 8 2 5 2 3 2" xfId="25762"/>
    <cellStyle name="Percent 8 2 5 2 4" xfId="19449"/>
    <cellStyle name="Percent 8 2 5 2 4 2" xfId="35552"/>
    <cellStyle name="Percent 8 2 5 2 5" xfId="21152"/>
    <cellStyle name="Percent 8 2 5 2 6" xfId="22803"/>
    <cellStyle name="Percent 8 2 5 3" xfId="3590"/>
    <cellStyle name="Percent 8 2 5 3 2" xfId="24505"/>
    <cellStyle name="Percent 8 2 5 4" xfId="4872"/>
    <cellStyle name="Percent 8 2 5 4 2" xfId="25761"/>
    <cellStyle name="Percent 8 2 5 5" xfId="19448"/>
    <cellStyle name="Percent 8 2 5 5 2" xfId="35551"/>
    <cellStyle name="Percent 8 2 5 6" xfId="20404"/>
    <cellStyle name="Percent 8 2 5 6 2" xfId="36454"/>
    <cellStyle name="Percent 8 2 5 7" xfId="21900"/>
    <cellStyle name="Percent 8 2 6" xfId="1060"/>
    <cellStyle name="Percent 8 2 6 2" xfId="1873"/>
    <cellStyle name="Percent 8 2 6 2 2" xfId="3593"/>
    <cellStyle name="Percent 8 2 6 2 2 2" xfId="24508"/>
    <cellStyle name="Percent 8 2 6 2 3" xfId="4875"/>
    <cellStyle name="Percent 8 2 6 2 3 2" xfId="25764"/>
    <cellStyle name="Percent 8 2 6 2 4" xfId="19451"/>
    <cellStyle name="Percent 8 2 6 2 4 2" xfId="35554"/>
    <cellStyle name="Percent 8 2 6 2 5" xfId="21268"/>
    <cellStyle name="Percent 8 2 6 2 6" xfId="22804"/>
    <cellStyle name="Percent 8 2 6 3" xfId="3592"/>
    <cellStyle name="Percent 8 2 6 3 2" xfId="24507"/>
    <cellStyle name="Percent 8 2 6 4" xfId="4874"/>
    <cellStyle name="Percent 8 2 6 4 2" xfId="25763"/>
    <cellStyle name="Percent 8 2 6 5" xfId="19450"/>
    <cellStyle name="Percent 8 2 6 5 2" xfId="35553"/>
    <cellStyle name="Percent 8 2 6 6" xfId="20520"/>
    <cellStyle name="Percent 8 2 6 6 2" xfId="36570"/>
    <cellStyle name="Percent 8 2 6 7" xfId="22016"/>
    <cellStyle name="Percent 8 2 7" xfId="1101"/>
    <cellStyle name="Percent 8 2 7 2" xfId="1874"/>
    <cellStyle name="Percent 8 2 7 2 2" xfId="3595"/>
    <cellStyle name="Percent 8 2 7 2 2 2" xfId="24510"/>
    <cellStyle name="Percent 8 2 7 2 3" xfId="4877"/>
    <cellStyle name="Percent 8 2 7 2 3 2" xfId="25766"/>
    <cellStyle name="Percent 8 2 7 2 4" xfId="19453"/>
    <cellStyle name="Percent 8 2 7 2 4 2" xfId="35556"/>
    <cellStyle name="Percent 8 2 7 2 5" xfId="21300"/>
    <cellStyle name="Percent 8 2 7 2 6" xfId="22805"/>
    <cellStyle name="Percent 8 2 7 3" xfId="3594"/>
    <cellStyle name="Percent 8 2 7 3 2" xfId="24509"/>
    <cellStyle name="Percent 8 2 7 4" xfId="4876"/>
    <cellStyle name="Percent 8 2 7 4 2" xfId="25765"/>
    <cellStyle name="Percent 8 2 7 5" xfId="19452"/>
    <cellStyle name="Percent 8 2 7 5 2" xfId="35555"/>
    <cellStyle name="Percent 8 2 7 6" xfId="20552"/>
    <cellStyle name="Percent 8 2 7 6 2" xfId="36602"/>
    <cellStyle name="Percent 8 2 7 7" xfId="22048"/>
    <cellStyle name="Percent 8 2 8" xfId="1875"/>
    <cellStyle name="Percent 8 2 8 2" xfId="3596"/>
    <cellStyle name="Percent 8 2 8 2 2" xfId="24511"/>
    <cellStyle name="Percent 8 2 8 3" xfId="4878"/>
    <cellStyle name="Percent 8 2 8 3 2" xfId="25767"/>
    <cellStyle name="Percent 8 2 8 4" xfId="19454"/>
    <cellStyle name="Percent 8 2 8 4 2" xfId="35557"/>
    <cellStyle name="Percent 8 2 8 5" xfId="20674"/>
    <cellStyle name="Percent 8 2 8 6" xfId="22806"/>
    <cellStyle name="Percent 8 2 9" xfId="3583"/>
    <cellStyle name="Percent 8 2 9 2" xfId="19455"/>
    <cellStyle name="Percent 8 2 9 2 2" xfId="35558"/>
    <cellStyle name="Percent 8 2 9 3" xfId="24498"/>
    <cellStyle name="Percent 8 3" xfId="535"/>
    <cellStyle name="Percent 8 3 2" xfId="1876"/>
    <cellStyle name="Percent 8 3 2 2" xfId="3598"/>
    <cellStyle name="Percent 8 3 2 2 2" xfId="24513"/>
    <cellStyle name="Percent 8 3 2 3" xfId="4880"/>
    <cellStyle name="Percent 8 3 2 3 2" xfId="25769"/>
    <cellStyle name="Percent 8 3 2 4" xfId="19457"/>
    <cellStyle name="Percent 8 3 2 4 2" xfId="35560"/>
    <cellStyle name="Percent 8 3 2 5" xfId="20773"/>
    <cellStyle name="Percent 8 3 2 6" xfId="22807"/>
    <cellStyle name="Percent 8 3 3" xfId="3597"/>
    <cellStyle name="Percent 8 3 3 2" xfId="19458"/>
    <cellStyle name="Percent 8 3 3 2 2" xfId="35561"/>
    <cellStyle name="Percent 8 3 3 3" xfId="24512"/>
    <cellStyle name="Percent 8 3 4" xfId="4879"/>
    <cellStyle name="Percent 8 3 4 2" xfId="25768"/>
    <cellStyle name="Percent 8 3 5" xfId="19456"/>
    <cellStyle name="Percent 8 3 5 2" xfId="35559"/>
    <cellStyle name="Percent 8 3 6" xfId="20025"/>
    <cellStyle name="Percent 8 3 6 2" xfId="36075"/>
    <cellStyle name="Percent 8 3 7" xfId="21521"/>
    <cellStyle name="Percent 8 4" xfId="657"/>
    <cellStyle name="Percent 8 4 2" xfId="1877"/>
    <cellStyle name="Percent 8 4 2 2" xfId="3600"/>
    <cellStyle name="Percent 8 4 2 2 2" xfId="24515"/>
    <cellStyle name="Percent 8 4 2 3" xfId="4882"/>
    <cellStyle name="Percent 8 4 2 3 2" xfId="25771"/>
    <cellStyle name="Percent 8 4 2 4" xfId="19460"/>
    <cellStyle name="Percent 8 4 2 4 2" xfId="35563"/>
    <cellStyle name="Percent 8 4 2 5" xfId="20883"/>
    <cellStyle name="Percent 8 4 2 6" xfId="22808"/>
    <cellStyle name="Percent 8 4 3" xfId="3599"/>
    <cellStyle name="Percent 8 4 3 2" xfId="24514"/>
    <cellStyle name="Percent 8 4 4" xfId="4881"/>
    <cellStyle name="Percent 8 4 4 2" xfId="25770"/>
    <cellStyle name="Percent 8 4 5" xfId="19459"/>
    <cellStyle name="Percent 8 4 5 2" xfId="35562"/>
    <cellStyle name="Percent 8 4 6" xfId="20135"/>
    <cellStyle name="Percent 8 4 6 2" xfId="36185"/>
    <cellStyle name="Percent 8 4 7" xfId="21631"/>
    <cellStyle name="Percent 8 5" xfId="780"/>
    <cellStyle name="Percent 8 5 2" xfId="1878"/>
    <cellStyle name="Percent 8 5 2 2" xfId="3602"/>
    <cellStyle name="Percent 8 5 2 2 2" xfId="24517"/>
    <cellStyle name="Percent 8 5 2 3" xfId="4884"/>
    <cellStyle name="Percent 8 5 2 3 2" xfId="25773"/>
    <cellStyle name="Percent 8 5 2 4" xfId="19462"/>
    <cellStyle name="Percent 8 5 2 4 2" xfId="35565"/>
    <cellStyle name="Percent 8 5 2 5" xfId="20997"/>
    <cellStyle name="Percent 8 5 2 6" xfId="22809"/>
    <cellStyle name="Percent 8 5 3" xfId="3601"/>
    <cellStyle name="Percent 8 5 3 2" xfId="24516"/>
    <cellStyle name="Percent 8 5 4" xfId="4883"/>
    <cellStyle name="Percent 8 5 4 2" xfId="25772"/>
    <cellStyle name="Percent 8 5 5" xfId="19461"/>
    <cellStyle name="Percent 8 5 5 2" xfId="35564"/>
    <cellStyle name="Percent 8 5 6" xfId="20249"/>
    <cellStyle name="Percent 8 5 6 2" xfId="36299"/>
    <cellStyle name="Percent 8 5 7" xfId="21745"/>
    <cellStyle name="Percent 8 6" xfId="898"/>
    <cellStyle name="Percent 8 6 2" xfId="1879"/>
    <cellStyle name="Percent 8 6 2 2" xfId="3604"/>
    <cellStyle name="Percent 8 6 2 2 2" xfId="24519"/>
    <cellStyle name="Percent 8 6 2 3" xfId="4886"/>
    <cellStyle name="Percent 8 6 2 3 2" xfId="25775"/>
    <cellStyle name="Percent 8 6 2 4" xfId="19464"/>
    <cellStyle name="Percent 8 6 2 4 2" xfId="35567"/>
    <cellStyle name="Percent 8 6 2 5" xfId="21109"/>
    <cellStyle name="Percent 8 6 2 6" xfId="22810"/>
    <cellStyle name="Percent 8 6 3" xfId="3603"/>
    <cellStyle name="Percent 8 6 3 2" xfId="24518"/>
    <cellStyle name="Percent 8 6 4" xfId="4885"/>
    <cellStyle name="Percent 8 6 4 2" xfId="25774"/>
    <cellStyle name="Percent 8 6 5" xfId="19463"/>
    <cellStyle name="Percent 8 6 5 2" xfId="35566"/>
    <cellStyle name="Percent 8 6 6" xfId="20361"/>
    <cellStyle name="Percent 8 6 6 2" xfId="36411"/>
    <cellStyle name="Percent 8 6 7" xfId="21857"/>
    <cellStyle name="Percent 8 7" xfId="1017"/>
    <cellStyle name="Percent 8 7 2" xfId="1880"/>
    <cellStyle name="Percent 8 7 2 2" xfId="3606"/>
    <cellStyle name="Percent 8 7 2 2 2" xfId="24521"/>
    <cellStyle name="Percent 8 7 2 3" xfId="4888"/>
    <cellStyle name="Percent 8 7 2 3 2" xfId="25777"/>
    <cellStyle name="Percent 8 7 2 4" xfId="19466"/>
    <cellStyle name="Percent 8 7 2 4 2" xfId="35569"/>
    <cellStyle name="Percent 8 7 2 5" xfId="21225"/>
    <cellStyle name="Percent 8 7 2 6" xfId="22811"/>
    <cellStyle name="Percent 8 7 3" xfId="3605"/>
    <cellStyle name="Percent 8 7 3 2" xfId="24520"/>
    <cellStyle name="Percent 8 7 4" xfId="4887"/>
    <cellStyle name="Percent 8 7 4 2" xfId="25776"/>
    <cellStyle name="Percent 8 7 5" xfId="19465"/>
    <cellStyle name="Percent 8 7 5 2" xfId="35568"/>
    <cellStyle name="Percent 8 7 6" xfId="20477"/>
    <cellStyle name="Percent 8 7 6 2" xfId="36527"/>
    <cellStyle name="Percent 8 7 7" xfId="21973"/>
    <cellStyle name="Percent 8 8" xfId="1100"/>
    <cellStyle name="Percent 8 8 2" xfId="1881"/>
    <cellStyle name="Percent 8 8 2 2" xfId="3608"/>
    <cellStyle name="Percent 8 8 2 2 2" xfId="24523"/>
    <cellStyle name="Percent 8 8 2 3" xfId="4890"/>
    <cellStyle name="Percent 8 8 2 3 2" xfId="25779"/>
    <cellStyle name="Percent 8 8 2 4" xfId="19468"/>
    <cellStyle name="Percent 8 8 2 4 2" xfId="35571"/>
    <cellStyle name="Percent 8 8 2 5" xfId="21299"/>
    <cellStyle name="Percent 8 8 2 6" xfId="22812"/>
    <cellStyle name="Percent 8 8 3" xfId="3607"/>
    <cellStyle name="Percent 8 8 3 2" xfId="24522"/>
    <cellStyle name="Percent 8 8 4" xfId="4889"/>
    <cellStyle name="Percent 8 8 4 2" xfId="25778"/>
    <cellStyle name="Percent 8 8 5" xfId="19467"/>
    <cellStyle name="Percent 8 8 5 2" xfId="35570"/>
    <cellStyle name="Percent 8 8 6" xfId="20551"/>
    <cellStyle name="Percent 8 8 6 2" xfId="36601"/>
    <cellStyle name="Percent 8 8 7" xfId="22047"/>
    <cellStyle name="Percent 8 9" xfId="1882"/>
    <cellStyle name="Percent 8 9 2" xfId="3609"/>
    <cellStyle name="Percent 8 9 2 2" xfId="24524"/>
    <cellStyle name="Percent 8 9 3" xfId="4891"/>
    <cellStyle name="Percent 8 9 3 2" xfId="25780"/>
    <cellStyle name="Percent 8 9 4" xfId="19469"/>
    <cellStyle name="Percent 8 9 4 2" xfId="35572"/>
    <cellStyle name="Percent 8 9 5" xfId="20631"/>
    <cellStyle name="Percent 8 9 6" xfId="22813"/>
    <cellStyle name="Percent 9" xfId="1129"/>
    <cellStyle name="Percent 9 10" xfId="19471"/>
    <cellStyle name="Percent 9 10 2" xfId="35574"/>
    <cellStyle name="Percent 9 11" xfId="19472"/>
    <cellStyle name="Percent 9 11 2" xfId="35575"/>
    <cellStyle name="Percent 9 12" xfId="19470"/>
    <cellStyle name="Percent 9 12 2" xfId="35573"/>
    <cellStyle name="Percent 9 13" xfId="20570"/>
    <cellStyle name="Percent 9 13 2" xfId="36620"/>
    <cellStyle name="Percent 9 14" xfId="22066"/>
    <cellStyle name="Percent 9 2" xfId="1883"/>
    <cellStyle name="Percent 9 2 10" xfId="19473"/>
    <cellStyle name="Percent 9 2 10 2" xfId="35576"/>
    <cellStyle name="Percent 9 2 11" xfId="21318"/>
    <cellStyle name="Percent 9 2 12" xfId="22814"/>
    <cellStyle name="Percent 9 2 2" xfId="3611"/>
    <cellStyle name="Percent 9 2 2 2" xfId="19474"/>
    <cellStyle name="Percent 9 2 2 2 2" xfId="35577"/>
    <cellStyle name="Percent 9 2 2 3" xfId="24526"/>
    <cellStyle name="Percent 9 2 3" xfId="4893"/>
    <cellStyle name="Percent 9 2 3 2" xfId="19475"/>
    <cellStyle name="Percent 9 2 3 2 2" xfId="35578"/>
    <cellStyle name="Percent 9 2 3 3" xfId="25782"/>
    <cellStyle name="Percent 9 2 4" xfId="19476"/>
    <cellStyle name="Percent 9 2 4 2" xfId="35579"/>
    <cellStyle name="Percent 9 2 5" xfId="19477"/>
    <cellStyle name="Percent 9 2 5 2" xfId="35580"/>
    <cellStyle name="Percent 9 2 6" xfId="19478"/>
    <cellStyle name="Percent 9 2 6 2" xfId="35581"/>
    <cellStyle name="Percent 9 2 7" xfId="19479"/>
    <cellStyle name="Percent 9 2 7 2" xfId="35582"/>
    <cellStyle name="Percent 9 2 8" xfId="19480"/>
    <cellStyle name="Percent 9 2 8 2" xfId="35583"/>
    <cellStyle name="Percent 9 2 9" xfId="19481"/>
    <cellStyle name="Percent 9 2 9 2" xfId="35584"/>
    <cellStyle name="Percent 9 3" xfId="3610"/>
    <cellStyle name="Percent 9 3 2" xfId="19482"/>
    <cellStyle name="Percent 9 3 2 2" xfId="35585"/>
    <cellStyle name="Percent 9 3 3" xfId="24525"/>
    <cellStyle name="Percent 9 4" xfId="4892"/>
    <cellStyle name="Percent 9 4 2" xfId="19483"/>
    <cellStyle name="Percent 9 4 2 2" xfId="35586"/>
    <cellStyle name="Percent 9 4 3" xfId="25781"/>
    <cellStyle name="Percent 9 5" xfId="19484"/>
    <cellStyle name="Percent 9 5 2" xfId="35587"/>
    <cellStyle name="Percent 9 6" xfId="19485"/>
    <cellStyle name="Percent 9 6 2" xfId="35588"/>
    <cellStyle name="Percent 9 7" xfId="19486"/>
    <cellStyle name="Percent 9 7 2" xfId="35589"/>
    <cellStyle name="Percent 9 8" xfId="19487"/>
    <cellStyle name="Percent 9 8 2" xfId="35590"/>
    <cellStyle name="Percent 9 9" xfId="19488"/>
    <cellStyle name="Percent 9 9 2" xfId="35591"/>
    <cellStyle name="STYLE1" xfId="6"/>
    <cellStyle name="STYLE1 10" xfId="19489"/>
    <cellStyle name="STYLE1 2" xfId="154"/>
    <cellStyle name="STYLE1 2 10" xfId="4894"/>
    <cellStyle name="STYLE1 2 11" xfId="19490"/>
    <cellStyle name="STYLE1 2 11 2" xfId="35592"/>
    <cellStyle name="STYLE1 2 2" xfId="175"/>
    <cellStyle name="STYLE1 2 2 2" xfId="19491"/>
    <cellStyle name="STYLE1 2 2 2 2" xfId="35593"/>
    <cellStyle name="STYLE1 2 3" xfId="424"/>
    <cellStyle name="STYLE1 2 3 2" xfId="19492"/>
    <cellStyle name="STYLE1 2 3 2 2" xfId="35594"/>
    <cellStyle name="STYLE1 2 4" xfId="341"/>
    <cellStyle name="STYLE1 2 4 2" xfId="19493"/>
    <cellStyle name="STYLE1 2 4 2 2" xfId="35595"/>
    <cellStyle name="STYLE1 2 5" xfId="412"/>
    <cellStyle name="STYLE1 2 5 2" xfId="19494"/>
    <cellStyle name="STYLE1 2 5 2 2" xfId="35596"/>
    <cellStyle name="STYLE1 2 6" xfId="403"/>
    <cellStyle name="STYLE1 2 6 2" xfId="19495"/>
    <cellStyle name="STYLE1 2 6 2 2" xfId="35597"/>
    <cellStyle name="STYLE1 2 7" xfId="456"/>
    <cellStyle name="STYLE1 2 7 2" xfId="19496"/>
    <cellStyle name="STYLE1 2 7 2 2" xfId="35598"/>
    <cellStyle name="STYLE1 2 8" xfId="1102"/>
    <cellStyle name="STYLE1 2 8 2" xfId="19497"/>
    <cellStyle name="STYLE1 2 8 2 2" xfId="35599"/>
    <cellStyle name="STYLE1 2 9" xfId="3612"/>
    <cellStyle name="STYLE1 3" xfId="163"/>
    <cellStyle name="STYLE1 3 10" xfId="4895"/>
    <cellStyle name="STYLE1 3 11" xfId="19498"/>
    <cellStyle name="STYLE1 3 11 2" xfId="35600"/>
    <cellStyle name="STYLE1 3 2" xfId="176"/>
    <cellStyle name="STYLE1 3 2 2" xfId="19499"/>
    <cellStyle name="STYLE1 3 2 2 2" xfId="35601"/>
    <cellStyle name="STYLE1 3 3" xfId="433"/>
    <cellStyle name="STYLE1 3 3 2" xfId="19500"/>
    <cellStyle name="STYLE1 3 3 2 2" xfId="35602"/>
    <cellStyle name="STYLE1 3 4" xfId="364"/>
    <cellStyle name="STYLE1 3 4 2" xfId="19501"/>
    <cellStyle name="STYLE1 3 4 2 2" xfId="35603"/>
    <cellStyle name="STYLE1 3 5" xfId="452"/>
    <cellStyle name="STYLE1 3 5 2" xfId="19502"/>
    <cellStyle name="STYLE1 3 5 2 2" xfId="35604"/>
    <cellStyle name="STYLE1 3 6" xfId="419"/>
    <cellStyle name="STYLE1 3 6 2" xfId="19503"/>
    <cellStyle name="STYLE1 3 6 2 2" xfId="35605"/>
    <cellStyle name="STYLE1 3 7" xfId="395"/>
    <cellStyle name="STYLE1 3 7 2" xfId="19504"/>
    <cellStyle name="STYLE1 3 7 2 2" xfId="35606"/>
    <cellStyle name="STYLE1 3 8" xfId="1103"/>
    <cellStyle name="STYLE1 3 8 2" xfId="19505"/>
    <cellStyle name="STYLE1 3 8 2 2" xfId="35607"/>
    <cellStyle name="STYLE1 3 9" xfId="3620"/>
    <cellStyle name="STYLE1 4" xfId="19506"/>
    <cellStyle name="STYLE1 5" xfId="19507"/>
    <cellStyle name="STYLE1 5 2" xfId="35608"/>
    <cellStyle name="STYLE1 6" xfId="19508"/>
    <cellStyle name="STYLE1 6 2" xfId="35609"/>
    <cellStyle name="STYLE1 7" xfId="19509"/>
    <cellStyle name="STYLE1 7 2" xfId="35610"/>
    <cellStyle name="STYLE1 8" xfId="19510"/>
    <cellStyle name="STYLE1 8 2" xfId="35611"/>
    <cellStyle name="STYLE1 9" xfId="19511"/>
    <cellStyle name="STYLE1 9 2" xfId="35612"/>
    <cellStyle name="STYLE2" xfId="7"/>
    <cellStyle name="STYLE2 10" xfId="19513"/>
    <cellStyle name="STYLE2 10 2" xfId="35613"/>
    <cellStyle name="STYLE2 11" xfId="19514"/>
    <cellStyle name="STYLE2 11 2" xfId="35614"/>
    <cellStyle name="STYLE2 12" xfId="19515"/>
    <cellStyle name="STYLE2 12 2" xfId="35615"/>
    <cellStyle name="STYLE2 13" xfId="19512"/>
    <cellStyle name="STYLE2 2" xfId="51"/>
    <cellStyle name="STYLE2 2 2" xfId="19517"/>
    <cellStyle name="STYLE2 2 2 2" xfId="35617"/>
    <cellStyle name="STYLE2 2 3" xfId="19518"/>
    <cellStyle name="STYLE2 2 3 2" xfId="35618"/>
    <cellStyle name="STYLE2 2 4" xfId="19519"/>
    <cellStyle name="STYLE2 2 4 2" xfId="35619"/>
    <cellStyle name="STYLE2 2 5" xfId="19520"/>
    <cellStyle name="STYLE2 2 5 2" xfId="35620"/>
    <cellStyle name="STYLE2 2 6" xfId="19521"/>
    <cellStyle name="STYLE2 2 6 2" xfId="35621"/>
    <cellStyle name="STYLE2 2 7" xfId="19516"/>
    <cellStyle name="STYLE2 2 7 2" xfId="35616"/>
    <cellStyle name="STYLE2 3" xfId="96"/>
    <cellStyle name="STYLE2 3 2" xfId="19522"/>
    <cellStyle name="STYLE2 3 2 2" xfId="35622"/>
    <cellStyle name="STYLE2 4" xfId="139"/>
    <cellStyle name="STYLE2 4 2" xfId="19523"/>
    <cellStyle name="STYLE2 4 2 2" xfId="35623"/>
    <cellStyle name="STYLE2 5" xfId="155"/>
    <cellStyle name="STYLE2 5 10" xfId="4896"/>
    <cellStyle name="STYLE2 5 11" xfId="19524"/>
    <cellStyle name="STYLE2 5 11 2" xfId="35624"/>
    <cellStyle name="STYLE2 5 2" xfId="177"/>
    <cellStyle name="STYLE2 5 2 2" xfId="19525"/>
    <cellStyle name="STYLE2 5 2 2 2" xfId="35625"/>
    <cellStyle name="STYLE2 5 3" xfId="425"/>
    <cellStyle name="STYLE2 5 3 2" xfId="19526"/>
    <cellStyle name="STYLE2 5 3 2 2" xfId="35626"/>
    <cellStyle name="STYLE2 5 4" xfId="462"/>
    <cellStyle name="STYLE2 5 4 2" xfId="19527"/>
    <cellStyle name="STYLE2 5 4 2 2" xfId="35627"/>
    <cellStyle name="STYLE2 5 5" xfId="590"/>
    <cellStyle name="STYLE2 5 5 2" xfId="19528"/>
    <cellStyle name="STYLE2 5 5 2 2" xfId="35628"/>
    <cellStyle name="STYLE2 5 6" xfId="713"/>
    <cellStyle name="STYLE2 5 6 2" xfId="19529"/>
    <cellStyle name="STYLE2 5 6 2 2" xfId="35629"/>
    <cellStyle name="STYLE2 5 7" xfId="836"/>
    <cellStyle name="STYLE2 5 7 2" xfId="19530"/>
    <cellStyle name="STYLE2 5 7 2 2" xfId="35630"/>
    <cellStyle name="STYLE2 5 8" xfId="1104"/>
    <cellStyle name="STYLE2 5 8 2" xfId="19531"/>
    <cellStyle name="STYLE2 5 8 2 2" xfId="35631"/>
    <cellStyle name="STYLE2 5 9" xfId="3632"/>
    <cellStyle name="STYLE2 6" xfId="164"/>
    <cellStyle name="STYLE2 6 10" xfId="4897"/>
    <cellStyle name="STYLE2 6 11" xfId="19532"/>
    <cellStyle name="STYLE2 6 11 2" xfId="35632"/>
    <cellStyle name="STYLE2 6 2" xfId="178"/>
    <cellStyle name="STYLE2 6 2 2" xfId="19533"/>
    <cellStyle name="STYLE2 6 2 2 2" xfId="35633"/>
    <cellStyle name="STYLE2 6 3" xfId="434"/>
    <cellStyle name="STYLE2 6 3 2" xfId="19534"/>
    <cellStyle name="STYLE2 6 3 2 2" xfId="35634"/>
    <cellStyle name="STYLE2 6 4" xfId="338"/>
    <cellStyle name="STYLE2 6 4 2" xfId="19535"/>
    <cellStyle name="STYLE2 6 4 2 2" xfId="35635"/>
    <cellStyle name="STYLE2 6 5" xfId="331"/>
    <cellStyle name="STYLE2 6 5 2" xfId="19536"/>
    <cellStyle name="STYLE2 6 5 2 2" xfId="35636"/>
    <cellStyle name="STYLE2 6 6" xfId="459"/>
    <cellStyle name="STYLE2 6 6 2" xfId="19537"/>
    <cellStyle name="STYLE2 6 6 2 2" xfId="35637"/>
    <cellStyle name="STYLE2 6 7" xfId="370"/>
    <cellStyle name="STYLE2 6 7 2" xfId="19538"/>
    <cellStyle name="STYLE2 6 7 2 2" xfId="35638"/>
    <cellStyle name="STYLE2 6 8" xfId="1105"/>
    <cellStyle name="STYLE2 6 8 2" xfId="19539"/>
    <cellStyle name="STYLE2 6 8 2 2" xfId="35639"/>
    <cellStyle name="STYLE2 6 9" xfId="3640"/>
    <cellStyle name="STYLE2 7" xfId="19540"/>
    <cellStyle name="STYLE2 8" xfId="19541"/>
    <cellStyle name="STYLE2 8 2" xfId="35640"/>
    <cellStyle name="STYLE2 9" xfId="19542"/>
    <cellStyle name="STYLE2 9 2" xfId="35641"/>
    <cellStyle name="STYLE3" xfId="8"/>
    <cellStyle name="STYLE3 10" xfId="19544"/>
    <cellStyle name="STYLE3 10 2" xfId="35642"/>
    <cellStyle name="STYLE3 11" xfId="19545"/>
    <cellStyle name="STYLE3 11 2" xfId="35643"/>
    <cellStyle name="STYLE3 12" xfId="19546"/>
    <cellStyle name="STYLE3 12 2" xfId="35644"/>
    <cellStyle name="STYLE3 13" xfId="19547"/>
    <cellStyle name="STYLE3 13 2" xfId="35645"/>
    <cellStyle name="STYLE3 14" xfId="19548"/>
    <cellStyle name="STYLE3 14 2" xfId="35646"/>
    <cellStyle name="STYLE3 15" xfId="19549"/>
    <cellStyle name="STYLE3 15 2" xfId="35647"/>
    <cellStyle name="STYLE3 16" xfId="19550"/>
    <cellStyle name="STYLE3 16 2" xfId="35648"/>
    <cellStyle name="STYLE3 17" xfId="19551"/>
    <cellStyle name="STYLE3 17 2" xfId="35649"/>
    <cellStyle name="STYLE3 18" xfId="19552"/>
    <cellStyle name="STYLE3 18 2" xfId="35650"/>
    <cellStyle name="STYLE3 19" xfId="19543"/>
    <cellStyle name="STYLE3 2" xfId="156"/>
    <cellStyle name="STYLE3 2 10" xfId="4898"/>
    <cellStyle name="STYLE3 2 11" xfId="19553"/>
    <cellStyle name="STYLE3 2 11 2" xfId="35651"/>
    <cellStyle name="STYLE3 2 2" xfId="179"/>
    <cellStyle name="STYLE3 2 2 2" xfId="19554"/>
    <cellStyle name="STYLE3 2 2 2 2" xfId="35652"/>
    <cellStyle name="STYLE3 2 3" xfId="426"/>
    <cellStyle name="STYLE3 2 3 2" xfId="19555"/>
    <cellStyle name="STYLE3 2 3 2 2" xfId="35653"/>
    <cellStyle name="STYLE3 2 4" xfId="393"/>
    <cellStyle name="STYLE3 2 4 2" xfId="19556"/>
    <cellStyle name="STYLE3 2 4 2 2" xfId="35654"/>
    <cellStyle name="STYLE3 2 5" xfId="477"/>
    <cellStyle name="STYLE3 2 5 2" xfId="19557"/>
    <cellStyle name="STYLE3 2 5 2 2" xfId="35655"/>
    <cellStyle name="STYLE3 2 6" xfId="345"/>
    <cellStyle name="STYLE3 2 6 2" xfId="19558"/>
    <cellStyle name="STYLE3 2 6 2 2" xfId="35656"/>
    <cellStyle name="STYLE3 2 7" xfId="594"/>
    <cellStyle name="STYLE3 2 7 2" xfId="19559"/>
    <cellStyle name="STYLE3 2 7 2 2" xfId="35657"/>
    <cellStyle name="STYLE3 2 8" xfId="1106"/>
    <cellStyle name="STYLE3 2 8 2" xfId="19560"/>
    <cellStyle name="STYLE3 2 8 2 2" xfId="35658"/>
    <cellStyle name="STYLE3 2 9" xfId="3649"/>
    <cellStyle name="STYLE3 3" xfId="165"/>
    <cellStyle name="STYLE3 3 10" xfId="4899"/>
    <cellStyle name="STYLE3 3 11" xfId="19561"/>
    <cellStyle name="STYLE3 3 11 2" xfId="35659"/>
    <cellStyle name="STYLE3 3 2" xfId="180"/>
    <cellStyle name="STYLE3 3 2 2" xfId="19562"/>
    <cellStyle name="STYLE3 3 2 2 2" xfId="35660"/>
    <cellStyle name="STYLE3 3 3" xfId="435"/>
    <cellStyle name="STYLE3 3 3 2" xfId="19563"/>
    <cellStyle name="STYLE3 3 3 2 2" xfId="35661"/>
    <cellStyle name="STYLE3 3 4" xfId="390"/>
    <cellStyle name="STYLE3 3 4 2" xfId="19564"/>
    <cellStyle name="STYLE3 3 4 2 2" xfId="35662"/>
    <cellStyle name="STYLE3 3 5" xfId="402"/>
    <cellStyle name="STYLE3 3 5 2" xfId="19565"/>
    <cellStyle name="STYLE3 3 5 2 2" xfId="35663"/>
    <cellStyle name="STYLE3 3 6" xfId="361"/>
    <cellStyle name="STYLE3 3 6 2" xfId="19566"/>
    <cellStyle name="STYLE3 3 6 2 2" xfId="35664"/>
    <cellStyle name="STYLE3 3 7" xfId="360"/>
    <cellStyle name="STYLE3 3 7 2" xfId="19567"/>
    <cellStyle name="STYLE3 3 7 2 2" xfId="35665"/>
    <cellStyle name="STYLE3 3 8" xfId="1107"/>
    <cellStyle name="STYLE3 3 8 2" xfId="19568"/>
    <cellStyle name="STYLE3 3 8 2 2" xfId="35666"/>
    <cellStyle name="STYLE3 3 9" xfId="3657"/>
    <cellStyle name="STYLE3 4" xfId="19569"/>
    <cellStyle name="STYLE3 4 2" xfId="35667"/>
    <cellStyle name="STYLE3 5" xfId="19570"/>
    <cellStyle name="STYLE3 5 2" xfId="35668"/>
    <cellStyle name="STYLE3 6" xfId="19571"/>
    <cellStyle name="STYLE3 7" xfId="19572"/>
    <cellStyle name="STYLE3 7 2" xfId="35669"/>
    <cellStyle name="STYLE3 8" xfId="19573"/>
    <cellStyle name="STYLE3 8 2" xfId="35670"/>
    <cellStyle name="STYLE3 9" xfId="19574"/>
    <cellStyle name="STYLE3 9 2" xfId="35671"/>
    <cellStyle name="STYLE3_FS_CONS_NOTES_BS Feb 2007" xfId="19575"/>
    <cellStyle name="STYLE4" xfId="9"/>
    <cellStyle name="STYLE4 10" xfId="19577"/>
    <cellStyle name="STYLE4 10 2" xfId="35672"/>
    <cellStyle name="STYLE4 11" xfId="19578"/>
    <cellStyle name="STYLE4 11 2" xfId="35673"/>
    <cellStyle name="STYLE4 12" xfId="19579"/>
    <cellStyle name="STYLE4 12 2" xfId="35674"/>
    <cellStyle name="STYLE4 13" xfId="19580"/>
    <cellStyle name="STYLE4 13 2" xfId="35675"/>
    <cellStyle name="STYLE4 14" xfId="19581"/>
    <cellStyle name="STYLE4 14 2" xfId="35676"/>
    <cellStyle name="STYLE4 15" xfId="19582"/>
    <cellStyle name="STYLE4 15 2" xfId="35677"/>
    <cellStyle name="STYLE4 16" xfId="19583"/>
    <cellStyle name="STYLE4 16 2" xfId="35678"/>
    <cellStyle name="STYLE4 17" xfId="19584"/>
    <cellStyle name="STYLE4 17 2" xfId="35679"/>
    <cellStyle name="STYLE4 18" xfId="19585"/>
    <cellStyle name="STYLE4 18 2" xfId="35680"/>
    <cellStyle name="STYLE4 19" xfId="19586"/>
    <cellStyle name="STYLE4 19 2" xfId="35681"/>
    <cellStyle name="STYLE4 2" xfId="53"/>
    <cellStyle name="STYLE4 2 2" xfId="19588"/>
    <cellStyle name="STYLE4 2 2 2" xfId="35683"/>
    <cellStyle name="STYLE4 2 3" xfId="19589"/>
    <cellStyle name="STYLE4 2 3 2" xfId="35684"/>
    <cellStyle name="STYLE4 2 4" xfId="19590"/>
    <cellStyle name="STYLE4 2 4 2" xfId="35685"/>
    <cellStyle name="STYLE4 2 5" xfId="19591"/>
    <cellStyle name="STYLE4 2 5 2" xfId="35686"/>
    <cellStyle name="STYLE4 2 6" xfId="19592"/>
    <cellStyle name="STYLE4 2 6 2" xfId="35687"/>
    <cellStyle name="STYLE4 2 7" xfId="19587"/>
    <cellStyle name="STYLE4 2 7 2" xfId="35682"/>
    <cellStyle name="STYLE4 20" xfId="19593"/>
    <cellStyle name="STYLE4 20 2" xfId="35688"/>
    <cellStyle name="STYLE4 21" xfId="19594"/>
    <cellStyle name="STYLE4 21 2" xfId="35689"/>
    <cellStyle name="STYLE4 22" xfId="19576"/>
    <cellStyle name="STYLE4 3" xfId="98"/>
    <cellStyle name="STYLE4 3 2" xfId="19595"/>
    <cellStyle name="STYLE4 3 2 2" xfId="35690"/>
    <cellStyle name="STYLE4 4" xfId="140"/>
    <cellStyle name="STYLE4 4 2" xfId="19596"/>
    <cellStyle name="STYLE4 4 2 2" xfId="35691"/>
    <cellStyle name="STYLE4 5" xfId="157"/>
    <cellStyle name="STYLE4 5 10" xfId="4900"/>
    <cellStyle name="STYLE4 5 11" xfId="19597"/>
    <cellStyle name="STYLE4 5 11 2" xfId="35692"/>
    <cellStyle name="STYLE4 5 2" xfId="181"/>
    <cellStyle name="STYLE4 5 2 2" xfId="19598"/>
    <cellStyle name="STYLE4 5 2 2 2" xfId="35693"/>
    <cellStyle name="STYLE4 5 3" xfId="427"/>
    <cellStyle name="STYLE4 5 3 2" xfId="19599"/>
    <cellStyle name="STYLE4 5 3 2 2" xfId="35694"/>
    <cellStyle name="STYLE4 5 4" xfId="366"/>
    <cellStyle name="STYLE4 5 4 2" xfId="19600"/>
    <cellStyle name="STYLE4 5 4 2 2" xfId="35695"/>
    <cellStyle name="STYLE4 5 5" xfId="377"/>
    <cellStyle name="STYLE4 5 5 2" xfId="19601"/>
    <cellStyle name="STYLE4 5 5 2 2" xfId="35696"/>
    <cellStyle name="STYLE4 5 6" xfId="418"/>
    <cellStyle name="STYLE4 5 6 2" xfId="19602"/>
    <cellStyle name="STYLE4 5 6 2 2" xfId="35697"/>
    <cellStyle name="STYLE4 5 7" xfId="368"/>
    <cellStyle name="STYLE4 5 7 2" xfId="19603"/>
    <cellStyle name="STYLE4 5 7 2 2" xfId="35698"/>
    <cellStyle name="STYLE4 5 8" xfId="1108"/>
    <cellStyle name="STYLE4 5 8 2" xfId="19604"/>
    <cellStyle name="STYLE4 5 8 2 2" xfId="35699"/>
    <cellStyle name="STYLE4 5 9" xfId="3669"/>
    <cellStyle name="STYLE4 6" xfId="166"/>
    <cellStyle name="STYLE4 6 10" xfId="4901"/>
    <cellStyle name="STYLE4 6 11" xfId="19605"/>
    <cellStyle name="STYLE4 6 11 2" xfId="35700"/>
    <cellStyle name="STYLE4 6 2" xfId="182"/>
    <cellStyle name="STYLE4 6 2 2" xfId="19606"/>
    <cellStyle name="STYLE4 6 2 2 2" xfId="35701"/>
    <cellStyle name="STYLE4 6 3" xfId="436"/>
    <cellStyle name="STYLE4 6 3 2" xfId="19607"/>
    <cellStyle name="STYLE4 6 3 2 2" xfId="35702"/>
    <cellStyle name="STYLE4 6 4" xfId="363"/>
    <cellStyle name="STYLE4 6 4 2" xfId="19608"/>
    <cellStyle name="STYLE4 6 4 2 2" xfId="35703"/>
    <cellStyle name="STYLE4 6 5" xfId="351"/>
    <cellStyle name="STYLE4 6 5 2" xfId="19609"/>
    <cellStyle name="STYLE4 6 5 2 2" xfId="35704"/>
    <cellStyle name="STYLE4 6 6" xfId="375"/>
    <cellStyle name="STYLE4 6 6 2" xfId="19610"/>
    <cellStyle name="STYLE4 6 6 2 2" xfId="35705"/>
    <cellStyle name="STYLE4 6 7" xfId="355"/>
    <cellStyle name="STYLE4 6 7 2" xfId="19611"/>
    <cellStyle name="STYLE4 6 7 2 2" xfId="35706"/>
    <cellStyle name="STYLE4 6 8" xfId="1109"/>
    <cellStyle name="STYLE4 6 8 2" xfId="19612"/>
    <cellStyle name="STYLE4 6 8 2 2" xfId="35707"/>
    <cellStyle name="STYLE4 6 9" xfId="3677"/>
    <cellStyle name="STYLE4 7" xfId="19613"/>
    <cellStyle name="STYLE4 7 2" xfId="35708"/>
    <cellStyle name="STYLE4 8" xfId="19614"/>
    <cellStyle name="STYLE4 8 2" xfId="35709"/>
    <cellStyle name="STYLE4 9" xfId="19615"/>
    <cellStyle name="STYLE5" xfId="10"/>
    <cellStyle name="STYLE5 2" xfId="158"/>
    <cellStyle name="STYLE5 2 10" xfId="4902"/>
    <cellStyle name="STYLE5 2 11" xfId="19617"/>
    <cellStyle name="STYLE5 2 11 2" xfId="35711"/>
    <cellStyle name="STYLE5 2 2" xfId="183"/>
    <cellStyle name="STYLE5 2 2 2" xfId="19618"/>
    <cellStyle name="STYLE5 2 2 2 2" xfId="35712"/>
    <cellStyle name="STYLE5 2 3" xfId="428"/>
    <cellStyle name="STYLE5 2 3 2" xfId="19619"/>
    <cellStyle name="STYLE5 2 3 2 2" xfId="35713"/>
    <cellStyle name="STYLE5 2 4" xfId="340"/>
    <cellStyle name="STYLE5 2 4 2" xfId="19620"/>
    <cellStyle name="STYLE5 2 4 2 2" xfId="35714"/>
    <cellStyle name="STYLE5 2 5" xfId="442"/>
    <cellStyle name="STYLE5 2 5 2" xfId="19621"/>
    <cellStyle name="STYLE5 2 5 2 2" xfId="35715"/>
    <cellStyle name="STYLE5 2 6" xfId="476"/>
    <cellStyle name="STYLE5 2 6 2" xfId="19622"/>
    <cellStyle name="STYLE5 2 6 2 2" xfId="35716"/>
    <cellStyle name="STYLE5 2 7" xfId="385"/>
    <cellStyle name="STYLE5 2 7 2" xfId="19623"/>
    <cellStyle name="STYLE5 2 7 2 2" xfId="35717"/>
    <cellStyle name="STYLE5 2 8" xfId="1110"/>
    <cellStyle name="STYLE5 2 8 2" xfId="19624"/>
    <cellStyle name="STYLE5 2 8 2 2" xfId="35718"/>
    <cellStyle name="STYLE5 2 9" xfId="3685"/>
    <cellStyle name="STYLE5 3" xfId="167"/>
    <cellStyle name="STYLE5 3 10" xfId="4903"/>
    <cellStyle name="STYLE5 3 11" xfId="19625"/>
    <cellStyle name="STYLE5 3 11 2" xfId="35719"/>
    <cellStyle name="STYLE5 3 2" xfId="184"/>
    <cellStyle name="STYLE5 3 2 2" xfId="19626"/>
    <cellStyle name="STYLE5 3 2 2 2" xfId="35720"/>
    <cellStyle name="STYLE5 3 3" xfId="437"/>
    <cellStyle name="STYLE5 3 3 2" xfId="19627"/>
    <cellStyle name="STYLE5 3 3 2 2" xfId="35721"/>
    <cellStyle name="STYLE5 3 4" xfId="337"/>
    <cellStyle name="STYLE5 3 4 2" xfId="19628"/>
    <cellStyle name="STYLE5 3 4 2 2" xfId="35722"/>
    <cellStyle name="STYLE5 3 5" xfId="444"/>
    <cellStyle name="STYLE5 3 5 2" xfId="19629"/>
    <cellStyle name="STYLE5 3 5 2 2" xfId="35723"/>
    <cellStyle name="STYLE5 3 6" xfId="333"/>
    <cellStyle name="STYLE5 3 6 2" xfId="19630"/>
    <cellStyle name="STYLE5 3 6 2 2" xfId="35724"/>
    <cellStyle name="STYLE5 3 7" xfId="587"/>
    <cellStyle name="STYLE5 3 7 2" xfId="19631"/>
    <cellStyle name="STYLE5 3 7 2 2" xfId="35725"/>
    <cellStyle name="STYLE5 3 8" xfId="1111"/>
    <cellStyle name="STYLE5 3 8 2" xfId="19632"/>
    <cellStyle name="STYLE5 3 8 2 2" xfId="35726"/>
    <cellStyle name="STYLE5 3 9" xfId="3691"/>
    <cellStyle name="STYLE5 4" xfId="19616"/>
    <cellStyle name="STYLE5 4 2" xfId="35710"/>
    <cellStyle name="STYLE6" xfId="54"/>
    <cellStyle name="STYLE6 2" xfId="19633"/>
    <cellStyle name="STYLE6 2 2" xfId="35727"/>
    <cellStyle name="Title" xfId="187" builtinId="15" customBuiltin="1"/>
    <cellStyle name="Title 2" xfId="55"/>
    <cellStyle name="Title 2 2" xfId="19635"/>
    <cellStyle name="Title 2 2 2" xfId="35729"/>
    <cellStyle name="Title 2 3" xfId="19636"/>
    <cellStyle name="Title 2 3 2" xfId="35730"/>
    <cellStyle name="Title 2 4" xfId="19637"/>
    <cellStyle name="Title 2 4 2" xfId="35731"/>
    <cellStyle name="Title 2 5" xfId="19638"/>
    <cellStyle name="Title 2 5 2" xfId="35732"/>
    <cellStyle name="Title 2 6" xfId="19639"/>
    <cellStyle name="Title 2 6 2" xfId="35733"/>
    <cellStyle name="Title 2 7" xfId="19634"/>
    <cellStyle name="Title 2 7 2" xfId="35728"/>
    <cellStyle name="Title 3" xfId="100"/>
    <cellStyle name="Title 3 2" xfId="19641"/>
    <cellStyle name="Title 3 2 2" xfId="35735"/>
    <cellStyle name="Title 3 3" xfId="19642"/>
    <cellStyle name="Title 3 3 2" xfId="35736"/>
    <cellStyle name="Title 3 4" xfId="19643"/>
    <cellStyle name="Title 3 4 2" xfId="35737"/>
    <cellStyle name="Title 3 5" xfId="19644"/>
    <cellStyle name="Title 3 5 2" xfId="35738"/>
    <cellStyle name="Title 3 6" xfId="19645"/>
    <cellStyle name="Title 3 6 2" xfId="35739"/>
    <cellStyle name="Title 3 7" xfId="19640"/>
    <cellStyle name="Title 3 7 2" xfId="35734"/>
    <cellStyle name="Title 4" xfId="141"/>
    <cellStyle name="Title 4 2" xfId="19647"/>
    <cellStyle name="Title 4 2 2" xfId="35741"/>
    <cellStyle name="Title 4 3" xfId="19648"/>
    <cellStyle name="Title 4 3 2" xfId="35742"/>
    <cellStyle name="Title 4 4" xfId="19649"/>
    <cellStyle name="Title 4 4 2" xfId="35743"/>
    <cellStyle name="Title 4 5" xfId="19650"/>
    <cellStyle name="Title 4 5 2" xfId="35744"/>
    <cellStyle name="Title 4 6" xfId="19651"/>
    <cellStyle name="Title 4 6 2" xfId="35745"/>
    <cellStyle name="Title 4 7" xfId="19646"/>
    <cellStyle name="Title 4 7 2" xfId="35740"/>
    <cellStyle name="Total" xfId="202" builtinId="25" customBuiltin="1"/>
    <cellStyle name="Total 2" xfId="56"/>
    <cellStyle name="Total 2 10" xfId="19653"/>
    <cellStyle name="Total 2 10 2" xfId="35747"/>
    <cellStyle name="Total 2 11" xfId="19654"/>
    <cellStyle name="Total 2 11 2" xfId="35748"/>
    <cellStyle name="Total 2 12" xfId="19655"/>
    <cellStyle name="Total 2 12 2" xfId="35749"/>
    <cellStyle name="Total 2 13" xfId="19656"/>
    <cellStyle name="Total 2 13 2" xfId="35750"/>
    <cellStyle name="Total 2 14" xfId="19657"/>
    <cellStyle name="Total 2 14 2" xfId="35751"/>
    <cellStyle name="Total 2 15" xfId="19658"/>
    <cellStyle name="Total 2 15 2" xfId="35752"/>
    <cellStyle name="Total 2 16" xfId="19659"/>
    <cellStyle name="Total 2 16 2" xfId="35753"/>
    <cellStyle name="Total 2 17" xfId="19660"/>
    <cellStyle name="Total 2 17 2" xfId="35754"/>
    <cellStyle name="Total 2 18" xfId="19661"/>
    <cellStyle name="Total 2 18 2" xfId="35755"/>
    <cellStyle name="Total 2 19" xfId="19662"/>
    <cellStyle name="Total 2 19 2" xfId="35756"/>
    <cellStyle name="Total 2 2" xfId="19663"/>
    <cellStyle name="Total 2 2 10" xfId="19664"/>
    <cellStyle name="Total 2 2 10 2" xfId="35758"/>
    <cellStyle name="Total 2 2 11" xfId="19665"/>
    <cellStyle name="Total 2 2 11 2" xfId="35759"/>
    <cellStyle name="Total 2 2 12" xfId="19666"/>
    <cellStyle name="Total 2 2 12 2" xfId="35760"/>
    <cellStyle name="Total 2 2 13" xfId="19667"/>
    <cellStyle name="Total 2 2 13 2" xfId="35761"/>
    <cellStyle name="Total 2 2 14" xfId="19668"/>
    <cellStyle name="Total 2 2 14 2" xfId="35762"/>
    <cellStyle name="Total 2 2 15" xfId="19669"/>
    <cellStyle name="Total 2 2 15 2" xfId="35763"/>
    <cellStyle name="Total 2 2 16" xfId="19670"/>
    <cellStyle name="Total 2 2 16 2" xfId="35764"/>
    <cellStyle name="Total 2 2 17" xfId="19671"/>
    <cellStyle name="Total 2 2 17 2" xfId="35765"/>
    <cellStyle name="Total 2 2 18" xfId="19672"/>
    <cellStyle name="Total 2 2 18 2" xfId="35766"/>
    <cellStyle name="Total 2 2 19" xfId="19673"/>
    <cellStyle name="Total 2 2 19 2" xfId="35767"/>
    <cellStyle name="Total 2 2 2" xfId="19674"/>
    <cellStyle name="Total 2 2 2 10" xfId="19675"/>
    <cellStyle name="Total 2 2 2 10 2" xfId="35769"/>
    <cellStyle name="Total 2 2 2 11" xfId="19676"/>
    <cellStyle name="Total 2 2 2 11 2" xfId="35770"/>
    <cellStyle name="Total 2 2 2 12" xfId="19677"/>
    <cellStyle name="Total 2 2 2 12 2" xfId="35771"/>
    <cellStyle name="Total 2 2 2 13" xfId="19678"/>
    <cellStyle name="Total 2 2 2 13 2" xfId="35772"/>
    <cellStyle name="Total 2 2 2 14" xfId="19679"/>
    <cellStyle name="Total 2 2 2 14 2" xfId="35773"/>
    <cellStyle name="Total 2 2 2 15" xfId="19680"/>
    <cellStyle name="Total 2 2 2 15 2" xfId="35774"/>
    <cellStyle name="Total 2 2 2 16" xfId="19681"/>
    <cellStyle name="Total 2 2 2 16 2" xfId="35775"/>
    <cellStyle name="Total 2 2 2 17" xfId="19682"/>
    <cellStyle name="Total 2 2 2 17 2" xfId="35776"/>
    <cellStyle name="Total 2 2 2 18" xfId="19683"/>
    <cellStyle name="Total 2 2 2 18 2" xfId="35777"/>
    <cellStyle name="Total 2 2 2 19" xfId="19684"/>
    <cellStyle name="Total 2 2 2 19 2" xfId="35778"/>
    <cellStyle name="Total 2 2 2 2" xfId="19685"/>
    <cellStyle name="Total 2 2 2 2 2" xfId="35779"/>
    <cellStyle name="Total 2 2 2 20" xfId="19686"/>
    <cellStyle name="Total 2 2 2 20 2" xfId="35780"/>
    <cellStyle name="Total 2 2 2 21" xfId="19687"/>
    <cellStyle name="Total 2 2 2 21 2" xfId="35781"/>
    <cellStyle name="Total 2 2 2 22" xfId="35768"/>
    <cellStyle name="Total 2 2 2 3" xfId="19688"/>
    <cellStyle name="Total 2 2 2 3 2" xfId="35782"/>
    <cellStyle name="Total 2 2 2 4" xfId="19689"/>
    <cellStyle name="Total 2 2 2 4 2" xfId="35783"/>
    <cellStyle name="Total 2 2 2 5" xfId="19690"/>
    <cellStyle name="Total 2 2 2 5 2" xfId="35784"/>
    <cellStyle name="Total 2 2 2 6" xfId="19691"/>
    <cellStyle name="Total 2 2 2 6 2" xfId="35785"/>
    <cellStyle name="Total 2 2 2 7" xfId="19692"/>
    <cellStyle name="Total 2 2 2 7 2" xfId="35786"/>
    <cellStyle name="Total 2 2 2 8" xfId="19693"/>
    <cellStyle name="Total 2 2 2 8 2" xfId="35787"/>
    <cellStyle name="Total 2 2 2 9" xfId="19694"/>
    <cellStyle name="Total 2 2 2 9 2" xfId="35788"/>
    <cellStyle name="Total 2 2 20" xfId="19695"/>
    <cellStyle name="Total 2 2 20 2" xfId="35789"/>
    <cellStyle name="Total 2 2 21" xfId="19696"/>
    <cellStyle name="Total 2 2 21 2" xfId="35790"/>
    <cellStyle name="Total 2 2 22" xfId="35757"/>
    <cellStyle name="Total 2 2 3" xfId="19697"/>
    <cellStyle name="Total 2 2 3 2" xfId="35791"/>
    <cellStyle name="Total 2 2 4" xfId="19698"/>
    <cellStyle name="Total 2 2 4 2" xfId="35792"/>
    <cellStyle name="Total 2 2 5" xfId="19699"/>
    <cellStyle name="Total 2 2 5 2" xfId="35793"/>
    <cellStyle name="Total 2 2 6" xfId="19700"/>
    <cellStyle name="Total 2 2 6 2" xfId="35794"/>
    <cellStyle name="Total 2 2 7" xfId="19701"/>
    <cellStyle name="Total 2 2 7 2" xfId="35795"/>
    <cellStyle name="Total 2 2 8" xfId="19702"/>
    <cellStyle name="Total 2 2 8 2" xfId="35796"/>
    <cellStyle name="Total 2 2 9" xfId="19703"/>
    <cellStyle name="Total 2 2 9 2" xfId="35797"/>
    <cellStyle name="Total 2 20" xfId="19704"/>
    <cellStyle name="Total 2 20 2" xfId="35798"/>
    <cellStyle name="Total 2 21" xfId="19705"/>
    <cellStyle name="Total 2 21 2" xfId="35799"/>
    <cellStyle name="Total 2 22" xfId="19706"/>
    <cellStyle name="Total 2 22 2" xfId="35800"/>
    <cellStyle name="Total 2 23" xfId="19707"/>
    <cellStyle name="Total 2 23 2" xfId="35801"/>
    <cellStyle name="Total 2 24" xfId="19708"/>
    <cellStyle name="Total 2 24 2" xfId="35802"/>
    <cellStyle name="Total 2 25" xfId="19709"/>
    <cellStyle name="Total 2 25 2" xfId="35803"/>
    <cellStyle name="Total 2 26" xfId="19710"/>
    <cellStyle name="Total 2 26 2" xfId="35804"/>
    <cellStyle name="Total 2 27" xfId="19711"/>
    <cellStyle name="Total 2 27 2" xfId="35805"/>
    <cellStyle name="Total 2 28" xfId="19712"/>
    <cellStyle name="Total 2 28 2" xfId="35806"/>
    <cellStyle name="Total 2 29" xfId="19713"/>
    <cellStyle name="Total 2 29 2" xfId="35807"/>
    <cellStyle name="Total 2 3" xfId="19714"/>
    <cellStyle name="Total 2 3 2" xfId="35808"/>
    <cellStyle name="Total 2 30" xfId="19715"/>
    <cellStyle name="Total 2 30 2" xfId="35809"/>
    <cellStyle name="Total 2 31" xfId="19716"/>
    <cellStyle name="Total 2 31 2" xfId="35810"/>
    <cellStyle name="Total 2 32" xfId="19652"/>
    <cellStyle name="Total 2 32 2" xfId="35746"/>
    <cellStyle name="Total 2 4" xfId="19717"/>
    <cellStyle name="Total 2 4 2" xfId="35811"/>
    <cellStyle name="Total 2 5" xfId="19718"/>
    <cellStyle name="Total 2 5 2" xfId="35812"/>
    <cellStyle name="Total 2 6" xfId="19719"/>
    <cellStyle name="Total 2 6 2" xfId="35813"/>
    <cellStyle name="Total 2 7" xfId="19720"/>
    <cellStyle name="Total 2 7 2" xfId="35814"/>
    <cellStyle name="Total 2 8" xfId="19721"/>
    <cellStyle name="Total 2 8 2" xfId="35815"/>
    <cellStyle name="Total 2 9" xfId="19722"/>
    <cellStyle name="Total 2 9 2" xfId="35816"/>
    <cellStyle name="Total 3" xfId="101"/>
    <cellStyle name="Total 3 2" xfId="19724"/>
    <cellStyle name="Total 3 2 2" xfId="35818"/>
    <cellStyle name="Total 3 3" xfId="19725"/>
    <cellStyle name="Total 3 3 2" xfId="35819"/>
    <cellStyle name="Total 3 4" xfId="19726"/>
    <cellStyle name="Total 3 4 2" xfId="35820"/>
    <cellStyle name="Total 3 5" xfId="19727"/>
    <cellStyle name="Total 3 5 2" xfId="35821"/>
    <cellStyle name="Total 3 6" xfId="19728"/>
    <cellStyle name="Total 3 6 2" xfId="35822"/>
    <cellStyle name="Total 3 7" xfId="19723"/>
    <cellStyle name="Total 3 7 2" xfId="35817"/>
    <cellStyle name="Total 4" xfId="142"/>
    <cellStyle name="Total 4 2" xfId="19730"/>
    <cellStyle name="Total 4 2 2" xfId="35824"/>
    <cellStyle name="Total 4 3" xfId="19731"/>
    <cellStyle name="Total 4 3 2" xfId="35825"/>
    <cellStyle name="Total 4 4" xfId="19732"/>
    <cellStyle name="Total 4 4 2" xfId="35826"/>
    <cellStyle name="Total 4 5" xfId="19733"/>
    <cellStyle name="Total 4 5 2" xfId="35827"/>
    <cellStyle name="Total 4 6" xfId="19734"/>
    <cellStyle name="Total 4 6 2" xfId="35828"/>
    <cellStyle name="Total 4 7" xfId="19729"/>
    <cellStyle name="Total 4 7 2" xfId="35823"/>
    <cellStyle name="Total 5" xfId="19735"/>
    <cellStyle name="Total 5 2" xfId="35829"/>
    <cellStyle name="Total 6" xfId="19736"/>
    <cellStyle name="Total 6 2" xfId="35830"/>
    <cellStyle name="Warning Text" xfId="200" builtinId="11" customBuiltin="1"/>
    <cellStyle name="Warning Text 2" xfId="57"/>
    <cellStyle name="Warning Text 2 10" xfId="19738"/>
    <cellStyle name="Warning Text 2 10 2" xfId="35831"/>
    <cellStyle name="Warning Text 2 11" xfId="19739"/>
    <cellStyle name="Warning Text 2 12" xfId="19740"/>
    <cellStyle name="Warning Text 2 13" xfId="19741"/>
    <cellStyle name="Warning Text 2 14" xfId="19742"/>
    <cellStyle name="Warning Text 2 15" xfId="19743"/>
    <cellStyle name="Warning Text 2 16" xfId="19744"/>
    <cellStyle name="Warning Text 2 17" xfId="19745"/>
    <cellStyle name="Warning Text 2 18" xfId="19746"/>
    <cellStyle name="Warning Text 2 19" xfId="19747"/>
    <cellStyle name="Warning Text 2 2" xfId="19748"/>
    <cellStyle name="Warning Text 2 2 10" xfId="19749"/>
    <cellStyle name="Warning Text 2 2 11" xfId="19750"/>
    <cellStyle name="Warning Text 2 2 12" xfId="19751"/>
    <cellStyle name="Warning Text 2 2 13" xfId="19752"/>
    <cellStyle name="Warning Text 2 2 14" xfId="19753"/>
    <cellStyle name="Warning Text 2 2 15" xfId="19754"/>
    <cellStyle name="Warning Text 2 2 16" xfId="19755"/>
    <cellStyle name="Warning Text 2 2 17" xfId="19756"/>
    <cellStyle name="Warning Text 2 2 18" xfId="19757"/>
    <cellStyle name="Warning Text 2 2 19" xfId="19758"/>
    <cellStyle name="Warning Text 2 2 2" xfId="19759"/>
    <cellStyle name="Warning Text 2 2 2 10" xfId="19760"/>
    <cellStyle name="Warning Text 2 2 2 10 2" xfId="35833"/>
    <cellStyle name="Warning Text 2 2 2 11" xfId="19761"/>
    <cellStyle name="Warning Text 2 2 2 11 2" xfId="35834"/>
    <cellStyle name="Warning Text 2 2 2 12" xfId="19762"/>
    <cellStyle name="Warning Text 2 2 2 12 2" xfId="35835"/>
    <cellStyle name="Warning Text 2 2 2 13" xfId="19763"/>
    <cellStyle name="Warning Text 2 2 2 13 2" xfId="35836"/>
    <cellStyle name="Warning Text 2 2 2 14" xfId="19764"/>
    <cellStyle name="Warning Text 2 2 2 14 2" xfId="35837"/>
    <cellStyle name="Warning Text 2 2 2 15" xfId="19765"/>
    <cellStyle name="Warning Text 2 2 2 15 2" xfId="35838"/>
    <cellStyle name="Warning Text 2 2 2 16" xfId="19766"/>
    <cellStyle name="Warning Text 2 2 2 16 2" xfId="35839"/>
    <cellStyle name="Warning Text 2 2 2 17" xfId="19767"/>
    <cellStyle name="Warning Text 2 2 2 17 2" xfId="35840"/>
    <cellStyle name="Warning Text 2 2 2 18" xfId="19768"/>
    <cellStyle name="Warning Text 2 2 2 18 2" xfId="35841"/>
    <cellStyle name="Warning Text 2 2 2 19" xfId="19769"/>
    <cellStyle name="Warning Text 2 2 2 19 2" xfId="35842"/>
    <cellStyle name="Warning Text 2 2 2 2" xfId="19770"/>
    <cellStyle name="Warning Text 2 2 2 2 2" xfId="35843"/>
    <cellStyle name="Warning Text 2 2 2 20" xfId="19771"/>
    <cellStyle name="Warning Text 2 2 2 20 2" xfId="35844"/>
    <cellStyle name="Warning Text 2 2 2 21" xfId="19772"/>
    <cellStyle name="Warning Text 2 2 2 21 2" xfId="35845"/>
    <cellStyle name="Warning Text 2 2 2 3" xfId="19773"/>
    <cellStyle name="Warning Text 2 2 2 3 2" xfId="35846"/>
    <cellStyle name="Warning Text 2 2 2 4" xfId="19774"/>
    <cellStyle name="Warning Text 2 2 2 4 2" xfId="35847"/>
    <cellStyle name="Warning Text 2 2 2 5" xfId="19775"/>
    <cellStyle name="Warning Text 2 2 2 5 2" xfId="35848"/>
    <cellStyle name="Warning Text 2 2 2 6" xfId="19776"/>
    <cellStyle name="Warning Text 2 2 2 6 2" xfId="35849"/>
    <cellStyle name="Warning Text 2 2 2 7" xfId="19777"/>
    <cellStyle name="Warning Text 2 2 2 7 2" xfId="35850"/>
    <cellStyle name="Warning Text 2 2 2 8" xfId="19778"/>
    <cellStyle name="Warning Text 2 2 2 8 2" xfId="35851"/>
    <cellStyle name="Warning Text 2 2 2 9" xfId="19779"/>
    <cellStyle name="Warning Text 2 2 2 9 2" xfId="35852"/>
    <cellStyle name="Warning Text 2 2 20" xfId="19780"/>
    <cellStyle name="Warning Text 2 2 21" xfId="19781"/>
    <cellStyle name="Warning Text 2 2 22" xfId="35832"/>
    <cellStyle name="Warning Text 2 2 3" xfId="19782"/>
    <cellStyle name="Warning Text 2 2 4" xfId="19783"/>
    <cellStyle name="Warning Text 2 2 5" xfId="19784"/>
    <cellStyle name="Warning Text 2 2 6" xfId="19785"/>
    <cellStyle name="Warning Text 2 2 7" xfId="19786"/>
    <cellStyle name="Warning Text 2 2 8" xfId="19787"/>
    <cellStyle name="Warning Text 2 2 9" xfId="19788"/>
    <cellStyle name="Warning Text 2 20" xfId="19789"/>
    <cellStyle name="Warning Text 2 21" xfId="19790"/>
    <cellStyle name="Warning Text 2 22" xfId="19791"/>
    <cellStyle name="Warning Text 2 23" xfId="19792"/>
    <cellStyle name="Warning Text 2 24" xfId="19793"/>
    <cellStyle name="Warning Text 2 25" xfId="19794"/>
    <cellStyle name="Warning Text 2 26" xfId="19795"/>
    <cellStyle name="Warning Text 2 27" xfId="19796"/>
    <cellStyle name="Warning Text 2 28" xfId="19797"/>
    <cellStyle name="Warning Text 2 29" xfId="19798"/>
    <cellStyle name="Warning Text 2 3" xfId="19799"/>
    <cellStyle name="Warning Text 2 3 2" xfId="35853"/>
    <cellStyle name="Warning Text 2 30" xfId="19800"/>
    <cellStyle name="Warning Text 2 31" xfId="19801"/>
    <cellStyle name="Warning Text 2 32" xfId="19737"/>
    <cellStyle name="Warning Text 2 4" xfId="19802"/>
    <cellStyle name="Warning Text 2 4 2" xfId="35854"/>
    <cellStyle name="Warning Text 2 5" xfId="19803"/>
    <cellStyle name="Warning Text 2 5 2" xfId="35855"/>
    <cellStyle name="Warning Text 2 6" xfId="19804"/>
    <cellStyle name="Warning Text 2 6 2" xfId="35856"/>
    <cellStyle name="Warning Text 2 7" xfId="19805"/>
    <cellStyle name="Warning Text 2 7 2" xfId="35857"/>
    <cellStyle name="Warning Text 2 8" xfId="19806"/>
    <cellStyle name="Warning Text 2 8 2" xfId="35858"/>
    <cellStyle name="Warning Text 2 9" xfId="19807"/>
    <cellStyle name="Warning Text 2 9 2" xfId="35859"/>
    <cellStyle name="Warning Text 3" xfId="102"/>
    <cellStyle name="Warning Text 3 2" xfId="19809"/>
    <cellStyle name="Warning Text 3 2 2" xfId="35861"/>
    <cellStyle name="Warning Text 3 3" xfId="19810"/>
    <cellStyle name="Warning Text 3 3 2" xfId="35862"/>
    <cellStyle name="Warning Text 3 4" xfId="19811"/>
    <cellStyle name="Warning Text 3 4 2" xfId="35863"/>
    <cellStyle name="Warning Text 3 5" xfId="19812"/>
    <cellStyle name="Warning Text 3 5 2" xfId="35864"/>
    <cellStyle name="Warning Text 3 6" xfId="19813"/>
    <cellStyle name="Warning Text 3 6 2" xfId="35865"/>
    <cellStyle name="Warning Text 3 7" xfId="19808"/>
    <cellStyle name="Warning Text 3 7 2" xfId="35860"/>
    <cellStyle name="Warning Text 4" xfId="143"/>
    <cellStyle name="Warning Text 4 2" xfId="19815"/>
    <cellStyle name="Warning Text 4 2 2" xfId="35867"/>
    <cellStyle name="Warning Text 4 3" xfId="19816"/>
    <cellStyle name="Warning Text 4 3 2" xfId="35868"/>
    <cellStyle name="Warning Text 4 4" xfId="19817"/>
    <cellStyle name="Warning Text 4 4 2" xfId="35869"/>
    <cellStyle name="Warning Text 4 5" xfId="19818"/>
    <cellStyle name="Warning Text 4 5 2" xfId="35870"/>
    <cellStyle name="Warning Text 4 6" xfId="19819"/>
    <cellStyle name="Warning Text 4 6 2" xfId="35871"/>
    <cellStyle name="Warning Text 4 7" xfId="19814"/>
    <cellStyle name="Warning Text 4 7 2" xfId="35866"/>
    <cellStyle name="Warning Text 5" xfId="19820"/>
    <cellStyle name="Warning Text 6" xfId="198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8</xdr:col>
      <xdr:colOff>95250</xdr:colOff>
      <xdr:row>8</xdr:row>
      <xdr:rowOff>238125</xdr:rowOff>
    </xdr:to>
    <xdr:pic>
      <xdr:nvPicPr>
        <xdr:cNvPr id="1043" name="Picture 19"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19200" y="647700"/>
          <a:ext cx="3333750" cy="885825"/>
        </a:xfrm>
        <a:prstGeom prst="rect">
          <a:avLst/>
        </a:prstGeom>
        <a:noFill/>
      </xdr:spPr>
    </xdr:pic>
    <xdr:clientData/>
  </xdr:twoCellAnchor>
  <xdr:twoCellAnchor editAs="oneCell">
    <xdr:from>
      <xdr:col>2</xdr:col>
      <xdr:colOff>0</xdr:colOff>
      <xdr:row>4</xdr:row>
      <xdr:rowOff>0</xdr:rowOff>
    </xdr:from>
    <xdr:to>
      <xdr:col>8</xdr:col>
      <xdr:colOff>95250</xdr:colOff>
      <xdr:row>8</xdr:row>
      <xdr:rowOff>238125</xdr:rowOff>
    </xdr:to>
    <xdr:pic>
      <xdr:nvPicPr>
        <xdr:cNvPr id="1045" name="Picture 21"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06500" y="635000"/>
          <a:ext cx="3302000" cy="873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10583</xdr:colOff>
      <xdr:row>0</xdr:row>
      <xdr:rowOff>0</xdr:rowOff>
    </xdr:from>
    <xdr:to>
      <xdr:col>16</xdr:col>
      <xdr:colOff>21167</xdr:colOff>
      <xdr:row>40</xdr:row>
      <xdr:rowOff>21166</xdr:rowOff>
    </xdr:to>
    <xdr:pic>
      <xdr:nvPicPr>
        <xdr:cNvPr id="3" name="Picture 2" descr="2013 Q1 fin supp cover.jpg"/>
        <xdr:cNvPicPr>
          <a:picLocks noChangeAspect="1"/>
        </xdr:cNvPicPr>
      </xdr:nvPicPr>
      <xdr:blipFill>
        <a:blip xmlns:r="http://schemas.openxmlformats.org/officeDocument/2006/relationships" r:embed="rId1" cstate="print"/>
        <a:stretch>
          <a:fillRect/>
        </a:stretch>
      </xdr:blipFill>
      <xdr:spPr>
        <a:xfrm>
          <a:off x="10583" y="0"/>
          <a:ext cx="9408584" cy="69744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571500</xdr:colOff>
      <xdr:row>30</xdr:row>
      <xdr:rowOff>190500</xdr:rowOff>
    </xdr:to>
    <xdr:pic>
      <xdr:nvPicPr>
        <xdr:cNvPr id="57347"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7886700" cy="68199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447675</xdr:colOff>
      <xdr:row>3</xdr:row>
      <xdr:rowOff>19050</xdr:rowOff>
    </xdr:from>
    <xdr:to>
      <xdr:col>17</xdr:col>
      <xdr:colOff>371475</xdr:colOff>
      <xdr:row>47</xdr:row>
      <xdr:rowOff>142875</xdr:rowOff>
    </xdr:to>
    <xdr:pic>
      <xdr:nvPicPr>
        <xdr:cNvPr id="6348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57275" y="504825"/>
          <a:ext cx="9334500" cy="72390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18.bin"/><Relationship Id="rId4" Type="http://schemas.openxmlformats.org/officeDocument/2006/relationships/comments" Target="../comments3.xml"/></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vmlDrawing" Target="../drawings/vmlDrawing25.vml"/><Relationship Id="rId1" Type="http://schemas.openxmlformats.org/officeDocument/2006/relationships/printerSettings" Target="../printerSettings/printerSettings23.bin"/><Relationship Id="rId4" Type="http://schemas.openxmlformats.org/officeDocument/2006/relationships/comments" Target="../comments4.xml"/></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rgb="FF00B050"/>
    <pageSetUpPr fitToPage="1"/>
  </sheetPr>
  <dimension ref="C9:L31"/>
  <sheetViews>
    <sheetView view="pageBreakPreview" zoomScale="60" zoomScaleNormal="100" workbookViewId="0">
      <selection activeCell="O1" sqref="O1"/>
    </sheetView>
  </sheetViews>
  <sheetFormatPr defaultRowHeight="12.75"/>
  <cols>
    <col min="1" max="2" width="9.140625" style="10"/>
    <col min="3" max="3" width="2.85546875" style="10" customWidth="1"/>
    <col min="4" max="16384" width="9.140625" style="10"/>
  </cols>
  <sheetData>
    <row r="9" spans="3:11" ht="30" customHeight="1">
      <c r="C9" s="37"/>
    </row>
    <row r="10" spans="3:11" ht="16.5" customHeight="1"/>
    <row r="12" spans="3:11" ht="26.25">
      <c r="C12" s="128" t="s">
        <v>125</v>
      </c>
      <c r="D12" s="74"/>
      <c r="F12" s="74"/>
      <c r="G12" s="74"/>
      <c r="H12" s="74"/>
      <c r="I12" s="74"/>
      <c r="J12" s="74"/>
      <c r="K12" s="74"/>
    </row>
    <row r="13" spans="3:11" ht="16.5" customHeight="1">
      <c r="H13" s="47"/>
      <c r="I13" s="47"/>
    </row>
    <row r="14" spans="3:11">
      <c r="H14" s="47"/>
      <c r="I14" s="47"/>
    </row>
    <row r="15" spans="3:11" ht="20.25">
      <c r="C15" s="682" t="s">
        <v>380</v>
      </c>
      <c r="D15" s="75"/>
      <c r="F15" s="75"/>
      <c r="G15" s="75"/>
      <c r="H15" s="75"/>
      <c r="I15" s="75"/>
      <c r="J15" s="75"/>
      <c r="K15" s="75"/>
    </row>
    <row r="16" spans="3:11">
      <c r="H16" s="47"/>
      <c r="I16" s="47"/>
    </row>
    <row r="17" spans="3:12">
      <c r="H17" s="47"/>
      <c r="I17" s="47"/>
    </row>
    <row r="18" spans="3:12">
      <c r="H18" s="47"/>
      <c r="I18" s="47"/>
    </row>
    <row r="19" spans="3:12">
      <c r="H19" s="47"/>
      <c r="I19" s="47"/>
    </row>
    <row r="20" spans="3:12">
      <c r="H20" s="47"/>
      <c r="I20" s="47"/>
    </row>
    <row r="21" spans="3:12">
      <c r="H21" s="47"/>
      <c r="I21" s="47"/>
    </row>
    <row r="22" spans="3:12">
      <c r="H22" s="47"/>
      <c r="I22" s="47"/>
    </row>
    <row r="23" spans="3:12">
      <c r="H23" s="47"/>
      <c r="I23" s="47"/>
    </row>
    <row r="24" spans="3:12">
      <c r="H24" s="47"/>
      <c r="I24" s="47"/>
    </row>
    <row r="25" spans="3:12">
      <c r="H25" s="47"/>
      <c r="I25" s="47"/>
    </row>
    <row r="26" spans="3:12">
      <c r="C26" s="131" t="s">
        <v>181</v>
      </c>
      <c r="F26" s="48"/>
      <c r="G26" s="48"/>
      <c r="H26" s="48"/>
      <c r="I26" s="48"/>
      <c r="J26" s="48"/>
    </row>
    <row r="27" spans="3:12">
      <c r="C27" s="131" t="s">
        <v>180</v>
      </c>
      <c r="D27" s="129"/>
      <c r="F27" s="48"/>
      <c r="G27" s="48"/>
      <c r="H27" s="48"/>
      <c r="I27" s="48"/>
      <c r="J27" s="48"/>
    </row>
    <row r="28" spans="3:12">
      <c r="C28" s="131" t="s">
        <v>182</v>
      </c>
      <c r="D28" s="130"/>
      <c r="F28" s="48"/>
      <c r="G28" s="48"/>
      <c r="H28" s="48"/>
      <c r="I28" s="48"/>
      <c r="J28" s="48"/>
    </row>
    <row r="29" spans="3:12">
      <c r="C29" s="38"/>
      <c r="D29" s="38"/>
      <c r="E29" s="38"/>
      <c r="F29" s="38"/>
      <c r="G29" s="38"/>
      <c r="H29" s="38"/>
      <c r="I29" s="38"/>
      <c r="J29" s="38"/>
      <c r="K29" s="38"/>
      <c r="L29" s="38"/>
    </row>
    <row r="30" spans="3:12">
      <c r="C30" s="39"/>
      <c r="D30" s="39"/>
      <c r="E30" s="39"/>
      <c r="F30" s="39"/>
      <c r="G30" s="39"/>
      <c r="H30" s="39"/>
      <c r="I30" s="39"/>
      <c r="J30" s="39"/>
      <c r="K30" s="39"/>
      <c r="L30" s="38"/>
    </row>
    <row r="31" spans="3:12">
      <c r="C31" s="39"/>
      <c r="D31" s="39"/>
      <c r="E31" s="39"/>
      <c r="F31" s="39"/>
      <c r="G31" s="39"/>
      <c r="H31" s="39"/>
      <c r="I31" s="39"/>
      <c r="J31" s="39"/>
      <c r="K31" s="39"/>
      <c r="L31" s="38"/>
    </row>
  </sheetData>
  <phoneticPr fontId="16" type="noConversion"/>
  <pageMargins left="0.75" right="0.75" top="1" bottom="1" header="0.5" footer="0.5"/>
  <pageSetup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dimension ref="A1:Q45"/>
  <sheetViews>
    <sheetView zoomScale="90" zoomScaleNormal="90" zoomScaleSheetLayoutView="95" workbookViewId="0">
      <selection activeCell="AB1" sqref="AB1"/>
    </sheetView>
  </sheetViews>
  <sheetFormatPr defaultRowHeight="12.75"/>
  <cols>
    <col min="1" max="1" width="40.7109375" style="18" customWidth="1"/>
    <col min="2" max="2" width="2.140625" style="18" customWidth="1"/>
    <col min="3" max="3" width="11" style="19" customWidth="1"/>
    <col min="4" max="4" width="5.28515625" style="19" customWidth="1"/>
    <col min="5" max="5" width="2.140625" style="44" customWidth="1"/>
    <col min="6" max="6" width="11.5703125" style="19" customWidth="1"/>
    <col min="7" max="7" width="5.7109375" style="19" customWidth="1"/>
    <col min="8" max="8" width="2.140625" style="44" customWidth="1"/>
    <col min="9" max="9" width="11" style="19" customWidth="1"/>
    <col min="10" max="10" width="6" style="19" customWidth="1"/>
    <col min="11" max="11" width="2.140625" style="44" customWidth="1"/>
    <col min="12" max="12" width="11" style="19" customWidth="1"/>
    <col min="13" max="13" width="5.85546875" style="19" customWidth="1"/>
    <col min="14" max="14" width="2.140625" style="44" customWidth="1"/>
    <col min="15" max="15" width="11" style="19" customWidth="1"/>
    <col min="16" max="16384" width="9.140625" style="18"/>
  </cols>
  <sheetData>
    <row r="1" spans="1:17" s="501" customFormat="1" ht="16.5" customHeight="1">
      <c r="A1" s="1043" t="s">
        <v>386</v>
      </c>
      <c r="B1" s="1043"/>
      <c r="C1" s="1043"/>
      <c r="D1" s="1043"/>
      <c r="E1" s="1043"/>
      <c r="F1" s="1043"/>
      <c r="G1" s="1043"/>
      <c r="H1" s="1043"/>
      <c r="I1" s="1043"/>
      <c r="J1" s="1043"/>
      <c r="K1" s="1043"/>
      <c r="L1" s="1043"/>
      <c r="M1" s="1043"/>
      <c r="N1" s="1043"/>
      <c r="O1" s="1043"/>
      <c r="P1" s="1043"/>
      <c r="Q1" s="1043"/>
    </row>
    <row r="2" spans="1:17" s="17" customFormat="1" ht="16.5" customHeight="1">
      <c r="A2" s="1044" t="s">
        <v>46</v>
      </c>
      <c r="B2" s="1044"/>
      <c r="C2" s="1044"/>
      <c r="D2" s="1044"/>
      <c r="E2" s="1044"/>
      <c r="F2" s="1044"/>
      <c r="G2" s="1044"/>
      <c r="H2" s="1044"/>
      <c r="I2" s="1044"/>
      <c r="J2" s="1044"/>
      <c r="K2" s="1044"/>
      <c r="L2" s="1044"/>
      <c r="M2" s="1044"/>
      <c r="N2" s="1044"/>
      <c r="O2" s="1044"/>
      <c r="P2" s="1044"/>
      <c r="Q2" s="1044"/>
    </row>
    <row r="3" spans="1:17" s="17" customFormat="1" ht="12.75" customHeight="1">
      <c r="A3" s="68"/>
      <c r="B3" s="42"/>
      <c r="C3" s="16"/>
      <c r="D3" s="16"/>
      <c r="E3" s="41"/>
      <c r="F3" s="16"/>
      <c r="G3" s="16"/>
      <c r="H3" s="41"/>
      <c r="I3" s="16"/>
      <c r="J3" s="16"/>
      <c r="K3" s="41"/>
      <c r="L3" s="16"/>
      <c r="M3" s="16"/>
      <c r="N3" s="41"/>
      <c r="O3" s="16"/>
    </row>
    <row r="4" spans="1:17" s="17" customFormat="1" ht="12.75" customHeight="1">
      <c r="A4" s="42"/>
      <c r="B4" s="42"/>
      <c r="C4" s="16"/>
      <c r="D4" s="16"/>
      <c r="E4" s="41"/>
      <c r="F4" s="16"/>
      <c r="G4" s="16"/>
      <c r="H4" s="41"/>
      <c r="I4" s="16"/>
      <c r="J4" s="16"/>
      <c r="K4" s="41"/>
      <c r="L4" s="16"/>
      <c r="M4" s="16"/>
      <c r="N4" s="41"/>
      <c r="O4" s="16"/>
    </row>
    <row r="5" spans="1:17" s="17" customFormat="1" ht="12.75" customHeight="1">
      <c r="E5" s="43"/>
      <c r="H5" s="43"/>
      <c r="K5" s="43"/>
      <c r="N5" s="43"/>
    </row>
    <row r="6" spans="1:17" s="45" customFormat="1" ht="17.25" customHeight="1">
      <c r="B6" s="1045" t="s">
        <v>441</v>
      </c>
      <c r="C6" s="1045"/>
      <c r="D6" s="1045"/>
      <c r="E6" s="1045"/>
      <c r="F6" s="1045"/>
      <c r="G6" s="1045"/>
      <c r="H6" s="1045"/>
      <c r="I6" s="1045"/>
      <c r="J6" s="1045"/>
      <c r="K6" s="1045"/>
      <c r="L6" s="1045"/>
      <c r="M6" s="1045"/>
      <c r="N6" s="1045"/>
      <c r="O6" s="1045"/>
    </row>
    <row r="7" spans="1:17" s="17" customFormat="1" ht="16.5" customHeight="1">
      <c r="B7" s="134"/>
      <c r="C7" s="135" t="s">
        <v>52</v>
      </c>
      <c r="D7" s="135"/>
      <c r="E7" s="136"/>
      <c r="F7" s="135" t="s">
        <v>53</v>
      </c>
      <c r="G7" s="135"/>
      <c r="H7" s="136"/>
      <c r="I7" s="135" t="s">
        <v>54</v>
      </c>
      <c r="J7" s="135"/>
      <c r="K7" s="136"/>
      <c r="L7" s="135" t="s">
        <v>55</v>
      </c>
      <c r="M7" s="135"/>
      <c r="N7" s="136"/>
      <c r="O7" s="135" t="s">
        <v>56</v>
      </c>
    </row>
    <row r="8" spans="1:17">
      <c r="B8" s="137"/>
      <c r="C8" s="138"/>
      <c r="D8" s="138"/>
      <c r="E8" s="139"/>
      <c r="F8" s="140"/>
      <c r="G8" s="140"/>
      <c r="H8" s="141"/>
      <c r="I8" s="140"/>
      <c r="J8" s="140"/>
      <c r="K8" s="141"/>
      <c r="L8" s="140"/>
      <c r="M8" s="140"/>
      <c r="N8" s="141"/>
      <c r="O8" s="140"/>
    </row>
    <row r="9" spans="1:17" ht="13.5" thickBot="1">
      <c r="A9" s="22" t="s">
        <v>23</v>
      </c>
      <c r="B9" s="142" t="s">
        <v>1</v>
      </c>
      <c r="C9" s="546">
        <v>132</v>
      </c>
      <c r="D9" s="547"/>
      <c r="E9" s="545" t="s">
        <v>1</v>
      </c>
      <c r="F9" s="546">
        <v>45.5</v>
      </c>
      <c r="G9" s="547"/>
      <c r="H9" s="545" t="s">
        <v>1</v>
      </c>
      <c r="I9" s="546">
        <v>29.6</v>
      </c>
      <c r="J9" s="547"/>
      <c r="K9" s="545" t="s">
        <v>1</v>
      </c>
      <c r="L9" s="546">
        <v>7.8</v>
      </c>
      <c r="M9" s="547"/>
      <c r="N9" s="545" t="s">
        <v>1</v>
      </c>
      <c r="O9" s="546">
        <v>214.9</v>
      </c>
    </row>
    <row r="10" spans="1:17">
      <c r="A10" s="22"/>
      <c r="B10" s="143"/>
      <c r="C10" s="542"/>
      <c r="D10" s="542"/>
      <c r="E10" s="548"/>
      <c r="F10" s="542"/>
      <c r="G10" s="542"/>
      <c r="H10" s="548"/>
      <c r="I10" s="542"/>
      <c r="J10" s="542"/>
      <c r="K10" s="548"/>
      <c r="L10" s="542"/>
      <c r="M10" s="542"/>
      <c r="N10" s="548"/>
      <c r="O10" s="542"/>
    </row>
    <row r="11" spans="1:17">
      <c r="A11" s="22" t="s">
        <v>25</v>
      </c>
      <c r="B11" s="144"/>
      <c r="C11" s="550">
        <v>66.2</v>
      </c>
      <c r="D11" s="547"/>
      <c r="E11" s="549"/>
      <c r="F11" s="550">
        <v>24.3</v>
      </c>
      <c r="G11" s="547"/>
      <c r="H11" s="549"/>
      <c r="I11" s="550">
        <v>23</v>
      </c>
      <c r="J11" s="547"/>
      <c r="K11" s="549"/>
      <c r="L11" s="550">
        <v>5.0999999999999996</v>
      </c>
      <c r="M11" s="547"/>
      <c r="N11" s="549"/>
      <c r="O11" s="550">
        <v>118.6</v>
      </c>
    </row>
    <row r="12" spans="1:17">
      <c r="A12" s="22" t="s">
        <v>4</v>
      </c>
      <c r="B12" s="143"/>
      <c r="C12" s="542"/>
      <c r="D12" s="542"/>
      <c r="E12" s="548"/>
      <c r="F12" s="542"/>
      <c r="G12" s="542"/>
      <c r="H12" s="548"/>
      <c r="I12" s="542"/>
      <c r="J12" s="542"/>
      <c r="K12" s="548"/>
      <c r="L12" s="542"/>
      <c r="M12" s="542"/>
      <c r="N12" s="548"/>
      <c r="O12" s="542"/>
    </row>
    <row r="13" spans="1:17">
      <c r="A13" s="22" t="s">
        <v>26</v>
      </c>
      <c r="B13" s="143"/>
      <c r="C13" s="542">
        <v>54.6</v>
      </c>
      <c r="D13" s="542"/>
      <c r="E13" s="477"/>
      <c r="F13" s="542">
        <v>49</v>
      </c>
      <c r="G13" s="542"/>
      <c r="H13" s="477"/>
      <c r="I13" s="542">
        <v>19.2</v>
      </c>
      <c r="J13" s="542"/>
      <c r="K13" s="477"/>
      <c r="L13" s="542">
        <v>11</v>
      </c>
      <c r="M13" s="542"/>
      <c r="N13" s="548"/>
      <c r="O13" s="547">
        <v>133.80000000000001</v>
      </c>
    </row>
    <row r="14" spans="1:17">
      <c r="A14" s="2" t="s">
        <v>152</v>
      </c>
      <c r="B14" s="7"/>
      <c r="C14" s="542">
        <v>-8.6999999999999993</v>
      </c>
      <c r="D14" s="478"/>
      <c r="E14" s="479"/>
      <c r="F14" s="542">
        <v>11.1</v>
      </c>
      <c r="G14" s="547"/>
      <c r="H14" s="479"/>
      <c r="I14" s="542">
        <v>3.4</v>
      </c>
      <c r="J14" s="547"/>
      <c r="K14" s="479"/>
      <c r="L14" s="478">
        <v>17.2</v>
      </c>
      <c r="M14" s="547"/>
      <c r="N14" s="479"/>
      <c r="O14" s="547">
        <v>23</v>
      </c>
    </row>
    <row r="15" spans="1:17">
      <c r="A15" s="2" t="s">
        <v>40</v>
      </c>
      <c r="B15" s="7"/>
      <c r="C15" s="542">
        <v>6.9</v>
      </c>
      <c r="D15" s="552"/>
      <c r="E15" s="479"/>
      <c r="F15" s="542">
        <v>12.5</v>
      </c>
      <c r="G15" s="552"/>
      <c r="H15" s="479"/>
      <c r="I15" s="542">
        <v>6.6</v>
      </c>
      <c r="J15" s="552"/>
      <c r="K15" s="479"/>
      <c r="L15" s="547">
        <v>2.5</v>
      </c>
      <c r="M15" s="552"/>
      <c r="N15" s="7"/>
      <c r="O15" s="547">
        <v>28.5</v>
      </c>
    </row>
    <row r="16" spans="1:17" ht="14.25">
      <c r="A16" s="2" t="s">
        <v>276</v>
      </c>
      <c r="B16" s="7"/>
      <c r="C16" s="145"/>
      <c r="D16" s="553"/>
      <c r="E16" s="7"/>
      <c r="F16" s="145"/>
      <c r="G16" s="547"/>
      <c r="H16" s="7"/>
      <c r="I16" s="145"/>
      <c r="J16" s="547"/>
      <c r="K16" s="7"/>
      <c r="L16" s="145"/>
      <c r="M16" s="553"/>
      <c r="N16" s="7"/>
      <c r="O16" s="550">
        <v>17</v>
      </c>
    </row>
    <row r="17" spans="1:15" ht="13.5" thickBot="1">
      <c r="A17" s="22"/>
      <c r="B17" s="146" t="s">
        <v>1</v>
      </c>
      <c r="C17" s="555">
        <v>56.4</v>
      </c>
      <c r="D17" s="547"/>
      <c r="E17" s="554" t="s">
        <v>1</v>
      </c>
      <c r="F17" s="555">
        <v>25.4</v>
      </c>
      <c r="G17" s="547"/>
      <c r="H17" s="554" t="s">
        <v>1</v>
      </c>
      <c r="I17" s="555">
        <v>9.1999999999999993</v>
      </c>
      <c r="J17" s="547"/>
      <c r="K17" s="554" t="s">
        <v>1</v>
      </c>
      <c r="L17" s="555">
        <v>-8.6999999999999993</v>
      </c>
      <c r="M17" s="547"/>
      <c r="N17" s="554" t="s">
        <v>1</v>
      </c>
      <c r="O17" s="555">
        <v>65.3</v>
      </c>
    </row>
    <row r="18" spans="1:15">
      <c r="B18" s="137"/>
      <c r="C18" s="544"/>
      <c r="D18" s="544"/>
      <c r="E18" s="543"/>
      <c r="F18" s="544"/>
      <c r="G18" s="544"/>
      <c r="H18" s="543"/>
      <c r="I18" s="544"/>
      <c r="J18" s="544"/>
      <c r="K18" s="543"/>
      <c r="L18" s="544"/>
      <c r="M18" s="544"/>
      <c r="N18" s="543"/>
      <c r="O18" s="544"/>
    </row>
    <row r="19" spans="1:15">
      <c r="A19" s="2" t="s">
        <v>136</v>
      </c>
      <c r="B19" s="7"/>
      <c r="C19" s="681">
        <v>-0.159</v>
      </c>
      <c r="D19" s="556"/>
      <c r="E19" s="147"/>
      <c r="F19" s="681">
        <v>0.22700000000000001</v>
      </c>
      <c r="G19" s="556"/>
      <c r="H19" s="147"/>
      <c r="I19" s="681">
        <v>0.17699999999999999</v>
      </c>
      <c r="J19" s="556"/>
      <c r="K19" s="147"/>
      <c r="L19" s="681">
        <v>1.5640000000000001</v>
      </c>
      <c r="M19" s="556"/>
      <c r="N19" s="147"/>
      <c r="O19" s="681">
        <v>0.17199999999999999</v>
      </c>
    </row>
    <row r="20" spans="1:15">
      <c r="A20" s="2" t="s">
        <v>141</v>
      </c>
      <c r="B20" s="7"/>
      <c r="C20" s="681">
        <v>0.126</v>
      </c>
      <c r="D20" s="556"/>
      <c r="E20" s="147"/>
      <c r="F20" s="681">
        <v>0.255</v>
      </c>
      <c r="G20" s="556"/>
      <c r="H20" s="147"/>
      <c r="I20" s="681">
        <v>0.34399999999999997</v>
      </c>
      <c r="J20" s="556"/>
      <c r="K20" s="147"/>
      <c r="L20" s="681">
        <v>0.22700000000000001</v>
      </c>
      <c r="M20" s="556"/>
      <c r="N20" s="147"/>
      <c r="O20" s="681">
        <v>0.21299999999999999</v>
      </c>
    </row>
    <row r="21" spans="1:15" ht="14.25">
      <c r="A21" s="2" t="s">
        <v>274</v>
      </c>
      <c r="B21" s="7"/>
      <c r="C21" s="892"/>
      <c r="D21" s="558"/>
      <c r="E21" s="147"/>
      <c r="F21" s="892"/>
      <c r="G21" s="559"/>
      <c r="H21" s="147"/>
      <c r="I21" s="892"/>
      <c r="J21" s="559"/>
      <c r="K21" s="147"/>
      <c r="L21" s="892"/>
      <c r="M21" s="556"/>
      <c r="N21" s="147"/>
      <c r="O21" s="681">
        <v>0.127</v>
      </c>
    </row>
    <row r="22" spans="1:15" ht="13.5" thickBot="1">
      <c r="A22" s="22" t="s">
        <v>35</v>
      </c>
      <c r="B22" s="146"/>
      <c r="C22" s="893">
        <v>-3.3000000000000002E-2</v>
      </c>
      <c r="D22" s="560"/>
      <c r="E22" s="561"/>
      <c r="F22" s="893">
        <v>0.48199999999999998</v>
      </c>
      <c r="G22" s="560"/>
      <c r="H22" s="561"/>
      <c r="I22" s="893">
        <v>0.52100000000000002</v>
      </c>
      <c r="J22" s="560"/>
      <c r="K22" s="561"/>
      <c r="L22" s="893">
        <v>1.7909999999999999</v>
      </c>
      <c r="M22" s="560"/>
      <c r="N22" s="561"/>
      <c r="O22" s="893">
        <v>0.51200000000000001</v>
      </c>
    </row>
    <row r="23" spans="1:15">
      <c r="B23" s="137"/>
      <c r="C23" s="148"/>
      <c r="D23" s="148"/>
      <c r="E23" s="149"/>
      <c r="F23" s="148"/>
      <c r="G23" s="148"/>
      <c r="H23" s="149"/>
      <c r="I23" s="148"/>
      <c r="J23" s="148"/>
      <c r="K23" s="149"/>
      <c r="L23" s="148"/>
      <c r="M23" s="148"/>
      <c r="N23" s="149"/>
      <c r="O23" s="148"/>
    </row>
    <row r="24" spans="1:15">
      <c r="B24" s="137"/>
      <c r="C24" s="140"/>
      <c r="D24" s="140"/>
      <c r="E24" s="141"/>
      <c r="F24" s="140"/>
      <c r="G24" s="140"/>
      <c r="H24" s="141"/>
      <c r="I24" s="140"/>
      <c r="J24" s="140"/>
      <c r="K24" s="141"/>
      <c r="L24" s="140"/>
      <c r="M24" s="140"/>
      <c r="N24" s="141"/>
      <c r="O24" s="140"/>
    </row>
    <row r="25" spans="1:15">
      <c r="B25" s="137"/>
      <c r="C25" s="140"/>
      <c r="D25" s="140"/>
      <c r="E25" s="141"/>
      <c r="F25" s="140"/>
      <c r="G25" s="140"/>
      <c r="H25" s="141"/>
      <c r="I25" s="140"/>
      <c r="J25" s="140"/>
      <c r="K25" s="141"/>
      <c r="L25" s="140"/>
      <c r="M25" s="140"/>
      <c r="N25" s="141"/>
      <c r="O25" s="140"/>
    </row>
    <row r="26" spans="1:15" s="45" customFormat="1" ht="17.25" customHeight="1">
      <c r="B26" s="1045" t="s">
        <v>426</v>
      </c>
      <c r="C26" s="1045"/>
      <c r="D26" s="1045"/>
      <c r="E26" s="1045"/>
      <c r="F26" s="1045"/>
      <c r="G26" s="1045"/>
      <c r="H26" s="1045"/>
      <c r="I26" s="1045"/>
      <c r="J26" s="1045"/>
      <c r="K26" s="1045"/>
      <c r="L26" s="1045"/>
      <c r="M26" s="1045"/>
      <c r="N26" s="1045"/>
      <c r="O26" s="1045"/>
    </row>
    <row r="27" spans="1:15" s="17" customFormat="1" ht="16.5" customHeight="1">
      <c r="B27" s="456"/>
      <c r="C27" s="457" t="s">
        <v>52</v>
      </c>
      <c r="D27" s="457"/>
      <c r="E27" s="458"/>
      <c r="F27" s="457" t="s">
        <v>53</v>
      </c>
      <c r="G27" s="457"/>
      <c r="H27" s="458"/>
      <c r="I27" s="457" t="s">
        <v>54</v>
      </c>
      <c r="J27" s="457"/>
      <c r="K27" s="458"/>
      <c r="L27" s="457" t="s">
        <v>55</v>
      </c>
      <c r="M27" s="457"/>
      <c r="N27" s="458"/>
      <c r="O27" s="457" t="s">
        <v>56</v>
      </c>
    </row>
    <row r="28" spans="1:15">
      <c r="B28" s="459"/>
      <c r="C28" s="460"/>
      <c r="D28" s="460"/>
      <c r="E28" s="461"/>
      <c r="F28" s="462"/>
      <c r="G28" s="462"/>
      <c r="H28" s="463"/>
      <c r="I28" s="462"/>
      <c r="J28" s="462"/>
      <c r="K28" s="463"/>
      <c r="L28" s="462"/>
      <c r="M28" s="462"/>
      <c r="N28" s="463"/>
      <c r="O28" s="462"/>
    </row>
    <row r="29" spans="1:15" ht="13.5" thickBot="1">
      <c r="A29" s="22" t="s">
        <v>23</v>
      </c>
      <c r="B29" s="464" t="s">
        <v>1</v>
      </c>
      <c r="C29" s="546">
        <v>158.5</v>
      </c>
      <c r="D29" s="547"/>
      <c r="E29" s="545" t="s">
        <v>1</v>
      </c>
      <c r="F29" s="546">
        <v>44.3</v>
      </c>
      <c r="G29" s="547"/>
      <c r="H29" s="545" t="s">
        <v>1</v>
      </c>
      <c r="I29" s="546">
        <v>23.5</v>
      </c>
      <c r="J29" s="547"/>
      <c r="K29" s="545" t="s">
        <v>1</v>
      </c>
      <c r="L29" s="546">
        <v>7.7</v>
      </c>
      <c r="M29" s="547"/>
      <c r="N29" s="545" t="s">
        <v>1</v>
      </c>
      <c r="O29" s="546">
        <v>234</v>
      </c>
    </row>
    <row r="30" spans="1:15">
      <c r="A30" s="22"/>
      <c r="B30" s="465"/>
      <c r="C30" s="542"/>
      <c r="D30" s="542"/>
      <c r="E30" s="548"/>
      <c r="F30" s="542"/>
      <c r="G30" s="542"/>
      <c r="H30" s="548"/>
      <c r="I30" s="542"/>
      <c r="J30" s="542"/>
      <c r="K30" s="548"/>
      <c r="L30" s="542"/>
      <c r="M30" s="542"/>
      <c r="N30" s="548"/>
      <c r="O30" s="542"/>
    </row>
    <row r="31" spans="1:15">
      <c r="A31" s="22" t="s">
        <v>25</v>
      </c>
      <c r="B31" s="466"/>
      <c r="C31" s="550">
        <v>87.3</v>
      </c>
      <c r="D31" s="547"/>
      <c r="E31" s="549"/>
      <c r="F31" s="550">
        <v>31</v>
      </c>
      <c r="G31" s="547"/>
      <c r="H31" s="549"/>
      <c r="I31" s="550">
        <v>8.9</v>
      </c>
      <c r="J31" s="547"/>
      <c r="K31" s="549"/>
      <c r="L31" s="550">
        <v>4.9000000000000004</v>
      </c>
      <c r="M31" s="547"/>
      <c r="N31" s="549"/>
      <c r="O31" s="550">
        <v>132.1</v>
      </c>
    </row>
    <row r="32" spans="1:15">
      <c r="A32" s="22" t="s">
        <v>4</v>
      </c>
      <c r="B32" s="465"/>
      <c r="C32" s="542"/>
      <c r="D32" s="542"/>
      <c r="E32" s="548"/>
      <c r="F32" s="542"/>
      <c r="G32" s="542"/>
      <c r="H32" s="548"/>
      <c r="I32" s="542"/>
      <c r="J32" s="542"/>
      <c r="K32" s="548"/>
      <c r="L32" s="542"/>
      <c r="M32" s="542"/>
      <c r="N32" s="548"/>
      <c r="O32" s="542"/>
    </row>
    <row r="33" spans="1:15">
      <c r="A33" s="22" t="s">
        <v>26</v>
      </c>
      <c r="B33" s="465"/>
      <c r="C33" s="542">
        <v>68.3</v>
      </c>
      <c r="D33" s="542"/>
      <c r="E33" s="548"/>
      <c r="F33" s="542">
        <v>53.9</v>
      </c>
      <c r="G33" s="542"/>
      <c r="H33" s="548"/>
      <c r="I33" s="542">
        <v>7.5</v>
      </c>
      <c r="J33" s="542"/>
      <c r="K33" s="548"/>
      <c r="L33" s="542">
        <v>11.8</v>
      </c>
      <c r="M33" s="542"/>
      <c r="N33" s="548"/>
      <c r="O33" s="547">
        <v>141.5</v>
      </c>
    </row>
    <row r="34" spans="1:15">
      <c r="A34" s="2" t="s">
        <v>152</v>
      </c>
      <c r="B34" s="455"/>
      <c r="C34" s="542">
        <v>15.4</v>
      </c>
      <c r="D34" s="551"/>
      <c r="E34" s="541"/>
      <c r="F34" s="542">
        <v>-2.9</v>
      </c>
      <c r="G34" s="547"/>
      <c r="H34" s="541"/>
      <c r="I34" s="542">
        <v>38</v>
      </c>
      <c r="J34" s="547"/>
      <c r="K34" s="541"/>
      <c r="L34" s="551">
        <v>0</v>
      </c>
      <c r="M34" s="547"/>
      <c r="N34" s="541"/>
      <c r="O34" s="547">
        <v>50.5</v>
      </c>
    </row>
    <row r="35" spans="1:15">
      <c r="A35" s="2" t="s">
        <v>40</v>
      </c>
      <c r="B35" s="455"/>
      <c r="C35" s="542">
        <v>8.6999999999999993</v>
      </c>
      <c r="D35" s="552"/>
      <c r="E35" s="541"/>
      <c r="F35" s="542">
        <v>12.6</v>
      </c>
      <c r="G35" s="552"/>
      <c r="H35" s="541"/>
      <c r="I35" s="542">
        <v>6.2</v>
      </c>
      <c r="J35" s="552"/>
      <c r="K35" s="541"/>
      <c r="L35" s="547">
        <v>2.4</v>
      </c>
      <c r="M35" s="552"/>
      <c r="N35" s="541"/>
      <c r="O35" s="547">
        <v>29.9</v>
      </c>
    </row>
    <row r="36" spans="1:15" ht="14.25">
      <c r="A36" s="2" t="s">
        <v>276</v>
      </c>
      <c r="B36" s="455"/>
      <c r="C36" s="551"/>
      <c r="D36" s="553"/>
      <c r="E36" s="541"/>
      <c r="F36" s="551"/>
      <c r="G36" s="547"/>
      <c r="H36" s="541"/>
      <c r="I36" s="551"/>
      <c r="J36" s="547"/>
      <c r="K36" s="541"/>
      <c r="L36" s="551"/>
      <c r="M36" s="553"/>
      <c r="N36" s="541"/>
      <c r="O36" s="550">
        <v>24.4</v>
      </c>
    </row>
    <row r="37" spans="1:15" ht="13.5" thickBot="1">
      <c r="A37" s="22"/>
      <c r="B37" s="467" t="s">
        <v>1</v>
      </c>
      <c r="C37" s="555">
        <v>44.2</v>
      </c>
      <c r="D37" s="547"/>
      <c r="E37" s="554" t="s">
        <v>1</v>
      </c>
      <c r="F37" s="555">
        <v>44.2</v>
      </c>
      <c r="G37" s="547"/>
      <c r="H37" s="554" t="s">
        <v>1</v>
      </c>
      <c r="I37" s="555">
        <v>-36.700000000000003</v>
      </c>
      <c r="J37" s="547"/>
      <c r="K37" s="554" t="s">
        <v>1</v>
      </c>
      <c r="L37" s="555">
        <v>9.4</v>
      </c>
      <c r="M37" s="547"/>
      <c r="N37" s="554" t="s">
        <v>1</v>
      </c>
      <c r="O37" s="555">
        <v>36.700000000000003</v>
      </c>
    </row>
    <row r="38" spans="1:15">
      <c r="B38" s="459"/>
      <c r="C38" s="544"/>
      <c r="D38" s="544"/>
      <c r="E38" s="543"/>
      <c r="F38" s="544"/>
      <c r="G38" s="544"/>
      <c r="H38" s="543"/>
      <c r="I38" s="544"/>
      <c r="J38" s="544"/>
      <c r="K38" s="543"/>
      <c r="L38" s="544"/>
      <c r="M38" s="544"/>
      <c r="N38" s="543"/>
      <c r="O38" s="544"/>
    </row>
    <row r="39" spans="1:15">
      <c r="A39" s="2" t="s">
        <v>136</v>
      </c>
      <c r="B39" s="455"/>
      <c r="C39" s="562">
        <v>0.22500000000000001</v>
      </c>
      <c r="D39" s="556"/>
      <c r="E39" s="557"/>
      <c r="F39" s="562">
        <v>-5.3999999999999999E-2</v>
      </c>
      <c r="G39" s="556"/>
      <c r="H39" s="557"/>
      <c r="I39" s="562">
        <v>5.0670000000000002</v>
      </c>
      <c r="J39" s="556"/>
      <c r="K39" s="557"/>
      <c r="L39" s="551">
        <v>0</v>
      </c>
      <c r="M39" s="556"/>
      <c r="N39" s="557"/>
      <c r="O39" s="562">
        <v>0.35699999999999998</v>
      </c>
    </row>
    <row r="40" spans="1:15">
      <c r="A40" s="2" t="s">
        <v>141</v>
      </c>
      <c r="B40" s="455"/>
      <c r="C40" s="562">
        <v>0.127</v>
      </c>
      <c r="D40" s="556"/>
      <c r="E40" s="557"/>
      <c r="F40" s="562">
        <v>0.23400000000000001</v>
      </c>
      <c r="G40" s="556"/>
      <c r="H40" s="557"/>
      <c r="I40" s="562">
        <v>0.82699999999999996</v>
      </c>
      <c r="J40" s="556"/>
      <c r="K40" s="557"/>
      <c r="L40" s="562">
        <v>0.20300000000000001</v>
      </c>
      <c r="M40" s="556"/>
      <c r="N40" s="557"/>
      <c r="O40" s="562">
        <v>0.21099999999999999</v>
      </c>
    </row>
    <row r="41" spans="1:15" ht="14.25">
      <c r="A41" s="2" t="s">
        <v>274</v>
      </c>
      <c r="B41" s="455"/>
      <c r="C41" s="564"/>
      <c r="D41" s="558"/>
      <c r="E41" s="557"/>
      <c r="F41" s="564"/>
      <c r="G41" s="559"/>
      <c r="H41" s="557"/>
      <c r="I41" s="564"/>
      <c r="J41" s="559"/>
      <c r="K41" s="557"/>
      <c r="L41" s="564"/>
      <c r="M41" s="556"/>
      <c r="N41" s="557"/>
      <c r="O41" s="562">
        <v>0.17199999999999999</v>
      </c>
    </row>
    <row r="42" spans="1:15" ht="13.5" thickBot="1">
      <c r="A42" s="22" t="s">
        <v>35</v>
      </c>
      <c r="B42" s="467"/>
      <c r="C42" s="563">
        <v>0.35199999999999998</v>
      </c>
      <c r="D42" s="560"/>
      <c r="E42" s="561"/>
      <c r="F42" s="563">
        <v>0.18</v>
      </c>
      <c r="G42" s="560"/>
      <c r="H42" s="561"/>
      <c r="I42" s="563">
        <v>5.8940000000000001</v>
      </c>
      <c r="J42" s="560"/>
      <c r="K42" s="561"/>
      <c r="L42" s="563">
        <v>0.20300000000000001</v>
      </c>
      <c r="M42" s="560"/>
      <c r="N42" s="561"/>
      <c r="O42" s="563">
        <v>0.74</v>
      </c>
    </row>
    <row r="43" spans="1:15">
      <c r="C43" s="20"/>
      <c r="D43" s="20"/>
      <c r="E43" s="18"/>
      <c r="F43" s="20"/>
      <c r="G43" s="20"/>
      <c r="H43" s="18"/>
      <c r="I43" s="20"/>
      <c r="J43" s="20"/>
      <c r="K43" s="18"/>
      <c r="L43" s="20"/>
      <c r="M43" s="20"/>
      <c r="N43" s="18"/>
      <c r="O43" s="20"/>
    </row>
    <row r="44" spans="1:15" ht="14.25">
      <c r="A44" s="62" t="s">
        <v>275</v>
      </c>
      <c r="C44" s="20"/>
      <c r="D44" s="20"/>
      <c r="E44" s="21"/>
      <c r="F44" s="20"/>
      <c r="G44" s="20"/>
      <c r="H44" s="21"/>
      <c r="I44" s="20"/>
      <c r="J44" s="20"/>
      <c r="K44" s="21"/>
      <c r="L44" s="20"/>
      <c r="M44" s="20"/>
      <c r="N44" s="21"/>
      <c r="O44" s="20"/>
    </row>
    <row r="45" spans="1:15">
      <c r="C45" s="20"/>
      <c r="D45" s="20"/>
      <c r="E45" s="21"/>
      <c r="F45" s="20"/>
      <c r="G45" s="20"/>
      <c r="H45" s="21"/>
      <c r="I45" s="20"/>
      <c r="J45" s="20"/>
      <c r="K45" s="21"/>
      <c r="L45" s="20"/>
      <c r="M45" s="20"/>
      <c r="N45" s="21"/>
      <c r="O45" s="20"/>
    </row>
  </sheetData>
  <mergeCells count="4">
    <mergeCell ref="B6:O6"/>
    <mergeCell ref="B26:O26"/>
    <mergeCell ref="A1:Q1"/>
    <mergeCell ref="A2:Q2"/>
  </mergeCells>
  <phoneticPr fontId="16" type="noConversion"/>
  <pageMargins left="0.75" right="0.75" top="0.55000000000000004" bottom="1.0900000000000001" header="0.5" footer="0.5"/>
  <pageSetup scale="82" orientation="landscape" horizontalDpi="1200" verticalDpi="1200" r:id="rId1"/>
  <headerFooter alignWithMargins="0">
    <oddHeader>&amp;R&amp;G</oddHeader>
    <oddFooter>&amp;CPAGE 6</oddFooter>
  </headerFooter>
  <legacyDrawingHF r:id="rId2"/>
</worksheet>
</file>

<file path=xl/worksheets/sheet11.xml><?xml version="1.0" encoding="utf-8"?>
<worksheet xmlns="http://schemas.openxmlformats.org/spreadsheetml/2006/main" xmlns:r="http://schemas.openxmlformats.org/officeDocument/2006/relationships">
  <dimension ref="B1:S34"/>
  <sheetViews>
    <sheetView zoomScale="90" zoomScaleNormal="90" zoomScaleSheetLayoutView="90" workbookViewId="0">
      <selection activeCell="AB1" sqref="AB1"/>
    </sheetView>
  </sheetViews>
  <sheetFormatPr defaultRowHeight="12.75"/>
  <cols>
    <col min="1" max="1" width="6.28515625" style="18" customWidth="1"/>
    <col min="2" max="2" width="49.140625" style="18" customWidth="1"/>
    <col min="3" max="3" width="3.140625" style="501" customWidth="1"/>
    <col min="4" max="4" width="9.7109375" style="501" customWidth="1"/>
    <col min="5" max="5" width="4.42578125" style="501" customWidth="1"/>
    <col min="6" max="6" width="3.140625" style="18" customWidth="1"/>
    <col min="7" max="7" width="9.7109375" style="18" customWidth="1"/>
    <col min="8" max="8" width="4.42578125" style="18" customWidth="1"/>
    <col min="9" max="9" width="3.140625" style="501" customWidth="1"/>
    <col min="10" max="10" width="9.7109375" style="501" customWidth="1"/>
    <col min="11" max="11" width="4.42578125" style="501" customWidth="1"/>
    <col min="12" max="12" width="3.140625" style="18" customWidth="1"/>
    <col min="13" max="13" width="9.7109375" style="18" customWidth="1"/>
    <col min="14" max="14" width="4.42578125" style="18" customWidth="1"/>
    <col min="15" max="15" width="3.140625" style="18" customWidth="1"/>
    <col min="16" max="16" width="9.7109375" style="18" customWidth="1"/>
    <col min="17" max="17" width="4.42578125" style="501" customWidth="1"/>
    <col min="18" max="18" width="3.140625" style="21" customWidth="1"/>
    <col min="19" max="19" width="9.7109375" style="19" customWidth="1"/>
    <col min="20" max="16384" width="9.140625" style="18"/>
  </cols>
  <sheetData>
    <row r="1" spans="2:19" s="501" customFormat="1" ht="16.5" customHeight="1">
      <c r="B1" s="1043" t="s">
        <v>386</v>
      </c>
      <c r="C1" s="1043"/>
      <c r="D1" s="1043"/>
      <c r="E1" s="1043"/>
      <c r="F1" s="1043"/>
      <c r="G1" s="1043"/>
      <c r="H1" s="1043"/>
      <c r="I1" s="1043"/>
      <c r="J1" s="1043"/>
      <c r="K1" s="1043"/>
      <c r="L1" s="1043"/>
      <c r="M1" s="1043"/>
      <c r="N1" s="1043"/>
      <c r="O1" s="1043"/>
      <c r="P1" s="1043"/>
      <c r="Q1" s="1043"/>
      <c r="R1" s="1043"/>
      <c r="S1" s="1043"/>
    </row>
    <row r="2" spans="2:19" s="17" customFormat="1" ht="16.5" customHeight="1">
      <c r="B2" s="1044" t="s">
        <v>47</v>
      </c>
      <c r="C2" s="1044"/>
      <c r="D2" s="1044"/>
      <c r="E2" s="1044"/>
      <c r="F2" s="1044"/>
      <c r="G2" s="1044"/>
      <c r="H2" s="1044"/>
      <c r="I2" s="1044"/>
      <c r="J2" s="1044"/>
      <c r="K2" s="1044"/>
      <c r="L2" s="1044"/>
      <c r="M2" s="1044"/>
      <c r="N2" s="1044"/>
      <c r="O2" s="1044"/>
      <c r="P2" s="1044"/>
      <c r="Q2" s="1044"/>
      <c r="R2" s="1044"/>
      <c r="S2" s="1044"/>
    </row>
    <row r="3" spans="2:19" s="17" customFormat="1" ht="12.75" customHeight="1">
      <c r="B3" s="42"/>
      <c r="C3" s="42"/>
      <c r="D3" s="42"/>
      <c r="E3" s="42"/>
      <c r="F3" s="42"/>
      <c r="G3" s="42"/>
      <c r="H3" s="42"/>
      <c r="I3" s="42"/>
      <c r="J3" s="42"/>
      <c r="K3" s="42"/>
      <c r="L3" s="42"/>
      <c r="M3" s="42"/>
      <c r="N3" s="42"/>
      <c r="O3" s="42"/>
      <c r="P3" s="42"/>
      <c r="Q3" s="42"/>
      <c r="R3" s="71"/>
      <c r="S3" s="16"/>
    </row>
    <row r="4" spans="2:19" s="17" customFormat="1" ht="12.75" customHeight="1">
      <c r="B4" s="42"/>
      <c r="C4" s="42"/>
      <c r="D4" s="42"/>
      <c r="E4" s="42"/>
      <c r="F4" s="42"/>
      <c r="G4" s="42"/>
      <c r="H4" s="42"/>
      <c r="I4" s="42"/>
      <c r="J4" s="42"/>
      <c r="K4" s="42"/>
      <c r="L4" s="42"/>
      <c r="M4" s="42"/>
      <c r="N4" s="42"/>
      <c r="O4" s="42"/>
      <c r="P4" s="42"/>
      <c r="Q4" s="42"/>
      <c r="R4" s="71"/>
      <c r="S4" s="16"/>
    </row>
    <row r="5" spans="2:19" s="17" customFormat="1" ht="12.75" customHeight="1">
      <c r="R5" s="72"/>
    </row>
    <row r="6" spans="2:19" s="24" customFormat="1" ht="15">
      <c r="B6" s="278"/>
      <c r="C6" s="646"/>
      <c r="D6" s="647" t="s">
        <v>126</v>
      </c>
      <c r="E6" s="645"/>
      <c r="F6" s="279"/>
      <c r="G6" s="647" t="s">
        <v>83</v>
      </c>
      <c r="H6" s="278"/>
      <c r="I6" s="646"/>
      <c r="J6" s="647" t="s">
        <v>128</v>
      </c>
      <c r="K6" s="645"/>
      <c r="L6" s="508"/>
      <c r="M6" s="647" t="s">
        <v>127</v>
      </c>
      <c r="N6" s="507"/>
      <c r="O6" s="508"/>
      <c r="P6" s="647" t="s">
        <v>126</v>
      </c>
      <c r="Q6" s="645"/>
      <c r="R6" s="280"/>
      <c r="S6" s="959" t="s">
        <v>82</v>
      </c>
    </row>
    <row r="7" spans="2:19" s="24" customFormat="1" ht="15">
      <c r="B7" s="278"/>
      <c r="C7" s="509"/>
      <c r="D7" s="282">
        <v>2013</v>
      </c>
      <c r="E7" s="645"/>
      <c r="F7" s="281"/>
      <c r="G7" s="282">
        <v>2012</v>
      </c>
      <c r="H7" s="278"/>
      <c r="I7" s="509"/>
      <c r="J7" s="282">
        <v>2012</v>
      </c>
      <c r="K7" s="645"/>
      <c r="L7" s="509"/>
      <c r="M7" s="282">
        <v>2012</v>
      </c>
      <c r="N7" s="507"/>
      <c r="O7" s="509"/>
      <c r="P7" s="282">
        <v>2012</v>
      </c>
      <c r="Q7" s="645"/>
      <c r="R7" s="283"/>
      <c r="S7" s="282">
        <v>2012</v>
      </c>
    </row>
    <row r="8" spans="2:19" s="17" customFormat="1" ht="14.25">
      <c r="B8" s="278"/>
      <c r="C8" s="646"/>
      <c r="D8" s="645"/>
      <c r="E8" s="645"/>
      <c r="F8" s="279"/>
      <c r="G8" s="278"/>
      <c r="H8" s="278"/>
      <c r="I8" s="646"/>
      <c r="J8" s="645"/>
      <c r="K8" s="645"/>
      <c r="L8" s="508"/>
      <c r="M8" s="507"/>
      <c r="N8" s="507"/>
      <c r="O8" s="508"/>
      <c r="P8" s="507"/>
      <c r="Q8" s="645"/>
      <c r="R8" s="284"/>
      <c r="S8" s="278"/>
    </row>
    <row r="9" spans="2:19" s="23" customFormat="1" ht="15.75">
      <c r="B9" s="648" t="s">
        <v>258</v>
      </c>
      <c r="C9" s="649"/>
      <c r="D9" s="512"/>
      <c r="E9" s="648"/>
      <c r="F9" s="286"/>
      <c r="G9" s="287"/>
      <c r="H9" s="285"/>
      <c r="I9" s="649"/>
      <c r="J9" s="512"/>
      <c r="K9" s="648"/>
      <c r="L9" s="511"/>
      <c r="M9" s="512"/>
      <c r="N9" s="510"/>
      <c r="O9" s="511"/>
      <c r="P9" s="512"/>
      <c r="Q9" s="648"/>
      <c r="R9" s="288"/>
      <c r="S9" s="287"/>
    </row>
    <row r="10" spans="2:19" ht="14.25">
      <c r="B10" s="289"/>
      <c r="C10" s="651"/>
      <c r="D10" s="515"/>
      <c r="E10" s="650"/>
      <c r="F10" s="290"/>
      <c r="G10" s="291"/>
      <c r="H10" s="289"/>
      <c r="I10" s="651"/>
      <c r="J10" s="515"/>
      <c r="K10" s="650"/>
      <c r="L10" s="514"/>
      <c r="M10" s="515"/>
      <c r="N10" s="513"/>
      <c r="O10" s="514"/>
      <c r="P10" s="515"/>
      <c r="Q10" s="650"/>
      <c r="R10" s="292"/>
      <c r="S10" s="291"/>
    </row>
    <row r="11" spans="2:19" s="25" customFormat="1" ht="14.25">
      <c r="B11" s="293" t="s">
        <v>23</v>
      </c>
      <c r="C11" s="653" t="s">
        <v>1</v>
      </c>
      <c r="D11" s="894">
        <v>132</v>
      </c>
      <c r="E11" s="652"/>
      <c r="F11" s="294" t="s">
        <v>1</v>
      </c>
      <c r="G11" s="894">
        <v>33.6</v>
      </c>
      <c r="H11" s="293"/>
      <c r="I11" s="653" t="s">
        <v>1</v>
      </c>
      <c r="J11" s="654">
        <v>46.4</v>
      </c>
      <c r="K11" s="652"/>
      <c r="L11" s="516" t="s">
        <v>1</v>
      </c>
      <c r="M11" s="598">
        <v>118</v>
      </c>
      <c r="N11" s="596"/>
      <c r="O11" s="597" t="s">
        <v>1</v>
      </c>
      <c r="P11" s="598">
        <v>158.5</v>
      </c>
      <c r="Q11" s="652"/>
      <c r="R11" s="296" t="s">
        <v>1</v>
      </c>
      <c r="S11" s="295">
        <v>356.5</v>
      </c>
    </row>
    <row r="12" spans="2:19" s="26" customFormat="1" ht="14.25">
      <c r="B12" s="297" t="s">
        <v>36</v>
      </c>
      <c r="C12" s="298"/>
      <c r="D12" s="895">
        <v>-65.8</v>
      </c>
      <c r="E12" s="297"/>
      <c r="F12" s="298"/>
      <c r="G12" s="895">
        <v>4.5</v>
      </c>
      <c r="H12" s="297"/>
      <c r="I12" s="298"/>
      <c r="J12" s="734">
        <v>-1.4</v>
      </c>
      <c r="K12" s="297"/>
      <c r="L12" s="298"/>
      <c r="M12" s="654">
        <v>-29</v>
      </c>
      <c r="N12" s="590"/>
      <c r="O12" s="591"/>
      <c r="P12" s="654">
        <v>-71.2</v>
      </c>
      <c r="Q12" s="643"/>
      <c r="R12" s="292"/>
      <c r="S12" s="654">
        <v>-97.1</v>
      </c>
    </row>
    <row r="13" spans="2:19" s="26" customFormat="1" ht="14.25">
      <c r="B13" s="289"/>
      <c r="C13" s="599"/>
      <c r="D13" s="896"/>
      <c r="E13" s="650"/>
      <c r="F13" s="299"/>
      <c r="G13" s="896"/>
      <c r="H13" s="289"/>
      <c r="I13" s="599"/>
      <c r="J13" s="655"/>
      <c r="K13" s="650"/>
      <c r="L13" s="517"/>
      <c r="M13" s="600"/>
      <c r="N13" s="594"/>
      <c r="O13" s="599"/>
      <c r="P13" s="600"/>
      <c r="Q13" s="650"/>
      <c r="R13" s="301"/>
      <c r="S13" s="300"/>
    </row>
    <row r="14" spans="2:19" s="26" customFormat="1" ht="15">
      <c r="B14" s="302" t="s">
        <v>25</v>
      </c>
      <c r="C14" s="602" t="s">
        <v>4</v>
      </c>
      <c r="D14" s="897">
        <v>66.2</v>
      </c>
      <c r="E14" s="802"/>
      <c r="F14" s="303" t="s">
        <v>4</v>
      </c>
      <c r="G14" s="897">
        <v>38.1</v>
      </c>
      <c r="H14" s="302"/>
      <c r="I14" s="602" t="s">
        <v>4</v>
      </c>
      <c r="J14" s="660">
        <v>45</v>
      </c>
      <c r="K14" s="684"/>
      <c r="L14" s="518" t="s">
        <v>4</v>
      </c>
      <c r="M14" s="606">
        <v>89</v>
      </c>
      <c r="N14" s="601"/>
      <c r="O14" s="602" t="s">
        <v>4</v>
      </c>
      <c r="P14" s="606">
        <v>87.3</v>
      </c>
      <c r="Q14" s="802"/>
      <c r="R14" s="400" t="s">
        <v>4</v>
      </c>
      <c r="S14" s="660">
        <v>259.39999999999998</v>
      </c>
    </row>
    <row r="15" spans="2:19" s="26" customFormat="1" ht="14.25">
      <c r="B15" s="289"/>
      <c r="C15" s="651"/>
      <c r="D15" s="898"/>
      <c r="E15" s="650"/>
      <c r="F15" s="290"/>
      <c r="G15" s="898"/>
      <c r="H15" s="289"/>
      <c r="I15" s="651"/>
      <c r="J15" s="657"/>
      <c r="K15" s="650"/>
      <c r="L15" s="514"/>
      <c r="M15" s="603"/>
      <c r="N15" s="594"/>
      <c r="O15" s="595"/>
      <c r="P15" s="603"/>
      <c r="Q15" s="650"/>
      <c r="R15" s="292"/>
      <c r="S15" s="304"/>
    </row>
    <row r="16" spans="2:19" s="25" customFormat="1" ht="14.25">
      <c r="B16" s="293" t="s">
        <v>37</v>
      </c>
      <c r="C16" s="658"/>
      <c r="D16" s="894">
        <v>-54.3</v>
      </c>
      <c r="E16" s="652"/>
      <c r="F16" s="305"/>
      <c r="G16" s="894">
        <v>58.9</v>
      </c>
      <c r="H16" s="293"/>
      <c r="I16" s="658"/>
      <c r="J16" s="654">
        <v>44.9</v>
      </c>
      <c r="K16" s="652"/>
      <c r="L16" s="520"/>
      <c r="M16" s="598">
        <v>-16.899999999999999</v>
      </c>
      <c r="N16" s="596"/>
      <c r="O16" s="604"/>
      <c r="P16" s="598">
        <v>-68.2</v>
      </c>
      <c r="Q16" s="652"/>
      <c r="R16" s="296"/>
      <c r="S16" s="654">
        <v>18.7</v>
      </c>
    </row>
    <row r="17" spans="2:19" s="26" customFormat="1" ht="14.25">
      <c r="B17" s="469" t="s">
        <v>317</v>
      </c>
      <c r="C17" s="298"/>
      <c r="D17" s="894">
        <v>42.7</v>
      </c>
      <c r="E17" s="643"/>
      <c r="F17" s="298"/>
      <c r="G17" s="894">
        <v>-26.1</v>
      </c>
      <c r="H17" s="297"/>
      <c r="I17" s="298"/>
      <c r="J17" s="654">
        <v>-22.8</v>
      </c>
      <c r="K17" s="297"/>
      <c r="L17" s="298"/>
      <c r="M17" s="598">
        <v>0.7</v>
      </c>
      <c r="N17" s="590"/>
      <c r="O17" s="591"/>
      <c r="P17" s="598">
        <v>49.2</v>
      </c>
      <c r="Q17" s="643"/>
      <c r="R17" s="292"/>
      <c r="S17" s="654">
        <v>1</v>
      </c>
    </row>
    <row r="18" spans="2:19" s="26" customFormat="1" ht="14.25">
      <c r="B18" s="289"/>
      <c r="C18" s="651"/>
      <c r="D18" s="898"/>
      <c r="E18" s="650"/>
      <c r="F18" s="290"/>
      <c r="G18" s="898"/>
      <c r="H18" s="289"/>
      <c r="I18" s="651"/>
      <c r="J18" s="657"/>
      <c r="K18" s="650"/>
      <c r="L18" s="514"/>
      <c r="M18" s="603"/>
      <c r="N18" s="594"/>
      <c r="O18" s="595"/>
      <c r="P18" s="603"/>
      <c r="Q18" s="650"/>
      <c r="R18" s="292"/>
      <c r="S18" s="304"/>
    </row>
    <row r="19" spans="2:19" s="26" customFormat="1" ht="15">
      <c r="B19" s="302" t="s">
        <v>26</v>
      </c>
      <c r="C19" s="659" t="s">
        <v>1</v>
      </c>
      <c r="D19" s="897">
        <v>54.6</v>
      </c>
      <c r="E19" s="802"/>
      <c r="F19" s="307" t="s">
        <v>1</v>
      </c>
      <c r="G19" s="897">
        <v>70.900000000000006</v>
      </c>
      <c r="H19" s="302"/>
      <c r="I19" s="659" t="s">
        <v>1</v>
      </c>
      <c r="J19" s="660">
        <v>67.099999999999994</v>
      </c>
      <c r="K19" s="684"/>
      <c r="L19" s="521" t="s">
        <v>1</v>
      </c>
      <c r="M19" s="606">
        <v>72.8</v>
      </c>
      <c r="N19" s="601"/>
      <c r="O19" s="605" t="s">
        <v>1</v>
      </c>
      <c r="P19" s="606">
        <v>68.3</v>
      </c>
      <c r="Q19" s="802"/>
      <c r="R19" s="309" t="s">
        <v>1</v>
      </c>
      <c r="S19" s="660">
        <v>279.10000000000002</v>
      </c>
    </row>
    <row r="20" spans="2:19" s="26" customFormat="1" ht="14.25">
      <c r="B20" s="289"/>
      <c r="C20" s="651"/>
      <c r="D20" s="898"/>
      <c r="E20" s="650"/>
      <c r="F20" s="290"/>
      <c r="G20" s="898"/>
      <c r="H20" s="289"/>
      <c r="I20" s="651"/>
      <c r="J20" s="657"/>
      <c r="K20" s="650"/>
      <c r="L20" s="514"/>
      <c r="M20" s="603"/>
      <c r="N20" s="594"/>
      <c r="O20" s="595"/>
      <c r="P20" s="603"/>
      <c r="Q20" s="650"/>
      <c r="R20" s="292"/>
      <c r="S20" s="304"/>
    </row>
    <row r="21" spans="2:19" s="27" customFormat="1" ht="15">
      <c r="B21" s="285" t="s">
        <v>80</v>
      </c>
      <c r="C21" s="649"/>
      <c r="D21" s="899"/>
      <c r="E21" s="648"/>
      <c r="F21" s="286"/>
      <c r="G21" s="899"/>
      <c r="H21" s="285"/>
      <c r="I21" s="649"/>
      <c r="J21" s="607"/>
      <c r="K21" s="648"/>
      <c r="L21" s="511"/>
      <c r="M21" s="607"/>
      <c r="N21" s="592"/>
      <c r="O21" s="593"/>
      <c r="P21" s="607"/>
      <c r="Q21" s="648"/>
      <c r="R21" s="311"/>
      <c r="S21" s="310"/>
    </row>
    <row r="22" spans="2:19" s="26" customFormat="1" ht="14.25">
      <c r="B22" s="289"/>
      <c r="C22" s="651"/>
      <c r="D22" s="898"/>
      <c r="E22" s="650"/>
      <c r="F22" s="290"/>
      <c r="G22" s="898"/>
      <c r="H22" s="289"/>
      <c r="I22" s="651"/>
      <c r="J22" s="657"/>
      <c r="K22" s="650"/>
      <c r="L22" s="514"/>
      <c r="M22" s="603"/>
      <c r="N22" s="594"/>
      <c r="O22" s="595"/>
      <c r="P22" s="603"/>
      <c r="Q22" s="650"/>
      <c r="R22" s="292"/>
      <c r="S22" s="304"/>
    </row>
    <row r="23" spans="2:19" s="26" customFormat="1" ht="14.25">
      <c r="B23" s="297" t="s">
        <v>152</v>
      </c>
      <c r="C23" s="298"/>
      <c r="D23" s="894">
        <v>-8.6999999999999993</v>
      </c>
      <c r="E23" s="297"/>
      <c r="F23" s="298"/>
      <c r="G23" s="894">
        <v>64.400000000000006</v>
      </c>
      <c r="H23" s="297"/>
      <c r="I23" s="298"/>
      <c r="J23" s="654">
        <v>3.4</v>
      </c>
      <c r="K23" s="297"/>
      <c r="L23" s="298"/>
      <c r="M23" s="598">
        <v>29.5</v>
      </c>
      <c r="N23" s="590"/>
      <c r="O23" s="591"/>
      <c r="P23" s="598">
        <v>15.4</v>
      </c>
      <c r="Q23" s="643"/>
      <c r="R23" s="292"/>
      <c r="S23" s="654">
        <v>112.7</v>
      </c>
    </row>
    <row r="24" spans="2:19" s="26" customFormat="1" ht="14.25">
      <c r="B24" s="297" t="s">
        <v>40</v>
      </c>
      <c r="C24" s="298"/>
      <c r="D24" s="894">
        <v>6.9</v>
      </c>
      <c r="E24" s="297"/>
      <c r="F24" s="298"/>
      <c r="G24" s="894">
        <v>8.3000000000000007</v>
      </c>
      <c r="H24" s="297"/>
      <c r="I24" s="298"/>
      <c r="J24" s="654">
        <v>8.3000000000000007</v>
      </c>
      <c r="K24" s="297"/>
      <c r="L24" s="298"/>
      <c r="M24" s="598">
        <v>8.6999999999999993</v>
      </c>
      <c r="N24" s="590"/>
      <c r="O24" s="591"/>
      <c r="P24" s="598">
        <v>8.6999999999999993</v>
      </c>
      <c r="Q24" s="643"/>
      <c r="R24" s="292"/>
      <c r="S24" s="654">
        <v>34</v>
      </c>
    </row>
    <row r="25" spans="2:19" s="26" customFormat="1" ht="14.25">
      <c r="B25" s="289"/>
      <c r="C25" s="651"/>
      <c r="D25" s="896"/>
      <c r="E25" s="650"/>
      <c r="F25" s="290"/>
      <c r="G25" s="896"/>
      <c r="H25" s="289"/>
      <c r="I25" s="651"/>
      <c r="J25" s="655"/>
      <c r="K25" s="650"/>
      <c r="L25" s="514"/>
      <c r="M25" s="600"/>
      <c r="N25" s="594"/>
      <c r="O25" s="595"/>
      <c r="P25" s="600"/>
      <c r="Q25" s="650"/>
      <c r="R25" s="306"/>
      <c r="S25" s="300"/>
    </row>
    <row r="26" spans="2:19" s="25" customFormat="1" ht="15">
      <c r="B26" s="312" t="s">
        <v>81</v>
      </c>
      <c r="C26" s="662"/>
      <c r="D26" s="900">
        <v>-1.8</v>
      </c>
      <c r="E26" s="661"/>
      <c r="F26" s="313"/>
      <c r="G26" s="900">
        <v>72.7</v>
      </c>
      <c r="H26" s="312"/>
      <c r="I26" s="662"/>
      <c r="J26" s="663">
        <v>11.7</v>
      </c>
      <c r="K26" s="661"/>
      <c r="L26" s="523"/>
      <c r="M26" s="610">
        <v>38.200000000000003</v>
      </c>
      <c r="N26" s="608"/>
      <c r="O26" s="609"/>
      <c r="P26" s="610">
        <v>24.1</v>
      </c>
      <c r="Q26" s="661"/>
      <c r="R26" s="316"/>
      <c r="S26" s="663">
        <v>146.69999999999999</v>
      </c>
    </row>
    <row r="27" spans="2:19" s="25" customFormat="1" ht="15">
      <c r="B27" s="317"/>
      <c r="C27" s="666"/>
      <c r="D27" s="901"/>
      <c r="E27" s="665"/>
      <c r="F27" s="318"/>
      <c r="G27" s="901"/>
      <c r="H27" s="317"/>
      <c r="I27" s="666"/>
      <c r="J27" s="664"/>
      <c r="K27" s="665"/>
      <c r="L27" s="524"/>
      <c r="M27" s="611"/>
      <c r="N27" s="612"/>
      <c r="O27" s="613"/>
      <c r="P27" s="611"/>
      <c r="Q27" s="665"/>
      <c r="R27" s="319"/>
      <c r="S27" s="315"/>
    </row>
    <row r="28" spans="2:19" s="26" customFormat="1" ht="14.25">
      <c r="B28" s="289"/>
      <c r="C28" s="651"/>
      <c r="D28" s="896"/>
      <c r="E28" s="650"/>
      <c r="F28" s="290"/>
      <c r="G28" s="896"/>
      <c r="H28" s="289"/>
      <c r="I28" s="651"/>
      <c r="J28" s="655"/>
      <c r="K28" s="650"/>
      <c r="L28" s="514"/>
      <c r="M28" s="600"/>
      <c r="N28" s="594"/>
      <c r="O28" s="595"/>
      <c r="P28" s="600"/>
      <c r="Q28" s="650"/>
      <c r="R28" s="306"/>
      <c r="S28" s="300"/>
    </row>
    <row r="29" spans="2:19" s="25" customFormat="1" ht="15.75" thickBot="1">
      <c r="B29" s="312" t="s">
        <v>184</v>
      </c>
      <c r="C29" s="667" t="s">
        <v>1</v>
      </c>
      <c r="D29" s="589">
        <v>56.4</v>
      </c>
      <c r="E29" s="661"/>
      <c r="F29" s="320" t="s">
        <v>1</v>
      </c>
      <c r="G29" s="589">
        <v>-1.8</v>
      </c>
      <c r="H29" s="312"/>
      <c r="I29" s="667" t="s">
        <v>1</v>
      </c>
      <c r="J29" s="668">
        <v>55.4</v>
      </c>
      <c r="K29" s="661"/>
      <c r="L29" s="525" t="s">
        <v>1</v>
      </c>
      <c r="M29" s="615">
        <v>34.6</v>
      </c>
      <c r="N29" s="608"/>
      <c r="O29" s="614" t="s">
        <v>1</v>
      </c>
      <c r="P29" s="615">
        <v>44.2</v>
      </c>
      <c r="Q29" s="661"/>
      <c r="R29" s="322" t="s">
        <v>1</v>
      </c>
      <c r="S29" s="668">
        <v>132.4</v>
      </c>
    </row>
    <row r="30" spans="2:19" ht="14.25">
      <c r="B30" s="289"/>
      <c r="C30" s="651"/>
      <c r="D30" s="902"/>
      <c r="E30" s="650"/>
      <c r="F30" s="290"/>
      <c r="G30" s="902"/>
      <c r="H30" s="289"/>
      <c r="I30" s="651"/>
      <c r="J30" s="526"/>
      <c r="K30" s="650"/>
      <c r="L30" s="514"/>
      <c r="M30" s="526"/>
      <c r="N30" s="513"/>
      <c r="O30" s="514"/>
      <c r="P30" s="526"/>
      <c r="Q30" s="650"/>
      <c r="R30" s="292"/>
      <c r="S30" s="323"/>
    </row>
    <row r="31" spans="2:19" ht="14.25">
      <c r="B31" s="289"/>
      <c r="C31" s="651"/>
      <c r="D31" s="526"/>
      <c r="E31" s="650"/>
      <c r="F31" s="290"/>
      <c r="G31" s="323"/>
      <c r="H31" s="289"/>
      <c r="I31" s="651"/>
      <c r="J31" s="526"/>
      <c r="K31" s="650"/>
      <c r="L31" s="514"/>
      <c r="M31" s="526"/>
      <c r="N31" s="513"/>
      <c r="O31" s="514"/>
      <c r="P31" s="526"/>
      <c r="Q31" s="650"/>
      <c r="R31" s="292"/>
      <c r="S31" s="323"/>
    </row>
    <row r="32" spans="2:19" ht="14.25">
      <c r="B32" s="324" t="s">
        <v>137</v>
      </c>
      <c r="C32" s="528"/>
      <c r="D32" s="812">
        <v>-0.159</v>
      </c>
      <c r="E32" s="851"/>
      <c r="F32" s="325"/>
      <c r="G32" s="351">
        <v>0.90800000000000003</v>
      </c>
      <c r="H32" s="324"/>
      <c r="I32" s="528"/>
      <c r="J32" s="685">
        <v>5.0999999999999997E-2</v>
      </c>
      <c r="K32" s="686"/>
      <c r="L32" s="528"/>
      <c r="M32" s="536">
        <v>0.40500000000000003</v>
      </c>
      <c r="N32" s="527"/>
      <c r="O32" s="528"/>
      <c r="P32" s="536">
        <v>0.22500000000000001</v>
      </c>
      <c r="Q32" s="851"/>
      <c r="R32" s="326"/>
      <c r="S32" s="952">
        <v>0.40400000000000003</v>
      </c>
    </row>
    <row r="33" spans="2:19" ht="14.25">
      <c r="B33" s="324" t="s">
        <v>142</v>
      </c>
      <c r="C33" s="528"/>
      <c r="D33" s="812">
        <v>0.126</v>
      </c>
      <c r="E33" s="851"/>
      <c r="F33" s="325"/>
      <c r="G33" s="351">
        <v>0.11700000000000001</v>
      </c>
      <c r="H33" s="324"/>
      <c r="I33" s="528"/>
      <c r="J33" s="685">
        <v>0.124</v>
      </c>
      <c r="K33" s="686"/>
      <c r="L33" s="528"/>
      <c r="M33" s="536">
        <v>0.12</v>
      </c>
      <c r="N33" s="527"/>
      <c r="O33" s="528"/>
      <c r="P33" s="536">
        <v>0.127</v>
      </c>
      <c r="Q33" s="851"/>
      <c r="R33" s="326"/>
      <c r="S33" s="952">
        <v>0.122</v>
      </c>
    </row>
    <row r="34" spans="2:19" ht="14.25">
      <c r="B34" s="289"/>
      <c r="C34" s="529"/>
      <c r="D34" s="537">
        <v>-3.3000000000000002E-2</v>
      </c>
      <c r="E34" s="650"/>
      <c r="F34" s="327"/>
      <c r="G34" s="353">
        <v>1.0249999999999999</v>
      </c>
      <c r="H34" s="289"/>
      <c r="I34" s="529"/>
      <c r="J34" s="537">
        <v>0.17499999999999999</v>
      </c>
      <c r="K34" s="650"/>
      <c r="L34" s="529"/>
      <c r="M34" s="537">
        <v>0.52500000000000002</v>
      </c>
      <c r="N34" s="513"/>
      <c r="O34" s="529"/>
      <c r="P34" s="537">
        <v>0.35199999999999998</v>
      </c>
      <c r="Q34" s="650"/>
      <c r="R34" s="328"/>
      <c r="S34" s="537">
        <v>0.52600000000000002</v>
      </c>
    </row>
  </sheetData>
  <mergeCells count="2">
    <mergeCell ref="B1:S1"/>
    <mergeCell ref="B2:S2"/>
  </mergeCells>
  <phoneticPr fontId="16" type="noConversion"/>
  <pageMargins left="0.8" right="0.78" top="0.63" bottom="1" header="0.5" footer="0.5"/>
  <pageSetup scale="78" orientation="landscape" horizontalDpi="1200" verticalDpi="1200" r:id="rId1"/>
  <headerFooter alignWithMargins="0">
    <oddHeader>&amp;R&amp;G</oddHeader>
    <oddFooter>&amp;C&amp;11PAGE 7</oddFooter>
  </headerFooter>
  <legacyDrawingHF r:id="rId2"/>
</worksheet>
</file>

<file path=xl/worksheets/sheet12.xml><?xml version="1.0" encoding="utf-8"?>
<worksheet xmlns="http://schemas.openxmlformats.org/spreadsheetml/2006/main" xmlns:r="http://schemas.openxmlformats.org/officeDocument/2006/relationships">
  <dimension ref="B1:S34"/>
  <sheetViews>
    <sheetView zoomScale="90" zoomScaleNormal="90" zoomScaleSheetLayoutView="90" workbookViewId="0">
      <selection activeCell="AB1" sqref="AB1"/>
    </sheetView>
  </sheetViews>
  <sheetFormatPr defaultRowHeight="12.75"/>
  <cols>
    <col min="1" max="1" width="6.28515625" style="18" customWidth="1"/>
    <col min="2" max="2" width="49.140625" style="18" customWidth="1"/>
    <col min="3" max="3" width="3.140625" style="501" customWidth="1"/>
    <col min="4" max="4" width="9.7109375" style="501" customWidth="1"/>
    <col min="5" max="5" width="4.42578125" style="501" customWidth="1"/>
    <col min="6" max="6" width="3.140625" style="18" customWidth="1"/>
    <col min="7" max="7" width="9.7109375" style="18" customWidth="1"/>
    <col min="8" max="8" width="4.42578125" style="18" customWidth="1"/>
    <col min="9" max="9" width="3.140625" style="501" customWidth="1"/>
    <col min="10" max="10" width="9.7109375" style="501" customWidth="1"/>
    <col min="11" max="11" width="4.42578125" style="501" customWidth="1"/>
    <col min="12" max="12" width="3.140625" style="18" customWidth="1"/>
    <col min="13" max="13" width="9.7109375" style="18" customWidth="1"/>
    <col min="14" max="14" width="4.42578125" style="18" customWidth="1"/>
    <col min="15" max="15" width="3.140625" style="18" customWidth="1"/>
    <col min="16" max="16" width="9.7109375" style="18" customWidth="1"/>
    <col min="17" max="17" width="4.42578125" style="501" customWidth="1"/>
    <col min="18" max="18" width="3.140625" style="21" customWidth="1"/>
    <col min="19" max="19" width="9.7109375" style="19" customWidth="1"/>
    <col min="20" max="16384" width="9.140625" style="18"/>
  </cols>
  <sheetData>
    <row r="1" spans="2:19" s="501" customFormat="1" ht="16.5" customHeight="1">
      <c r="B1" s="1043" t="s">
        <v>386</v>
      </c>
      <c r="C1" s="1043"/>
      <c r="D1" s="1043"/>
      <c r="E1" s="1043"/>
      <c r="F1" s="1043"/>
      <c r="G1" s="1043"/>
      <c r="H1" s="1043"/>
      <c r="I1" s="1043"/>
      <c r="J1" s="1043"/>
      <c r="K1" s="1043"/>
      <c r="L1" s="1043"/>
      <c r="M1" s="1043"/>
      <c r="N1" s="1043"/>
      <c r="O1" s="1043"/>
      <c r="P1" s="1043"/>
      <c r="Q1" s="1043"/>
      <c r="R1" s="1043"/>
      <c r="S1" s="1043"/>
    </row>
    <row r="2" spans="2:19" s="17" customFormat="1" ht="16.5" customHeight="1">
      <c r="B2" s="1044" t="s">
        <v>388</v>
      </c>
      <c r="C2" s="1044"/>
      <c r="D2" s="1044"/>
      <c r="E2" s="1044"/>
      <c r="F2" s="1044"/>
      <c r="G2" s="1044"/>
      <c r="H2" s="1044"/>
      <c r="I2" s="1044"/>
      <c r="J2" s="1044"/>
      <c r="K2" s="1044"/>
      <c r="L2" s="1044"/>
      <c r="M2" s="1044"/>
      <c r="N2" s="1044"/>
      <c r="O2" s="1044"/>
      <c r="P2" s="1044"/>
      <c r="Q2" s="1044"/>
      <c r="R2" s="1044"/>
      <c r="S2" s="1044"/>
    </row>
    <row r="3" spans="2:19" s="17" customFormat="1" ht="12.75" customHeight="1">
      <c r="B3" s="329"/>
      <c r="C3" s="329"/>
      <c r="D3" s="329"/>
      <c r="E3" s="329"/>
      <c r="F3" s="329"/>
      <c r="G3" s="329"/>
      <c r="H3" s="329"/>
      <c r="I3" s="329"/>
      <c r="J3" s="329"/>
      <c r="K3" s="329"/>
      <c r="L3" s="329"/>
      <c r="M3" s="329"/>
      <c r="N3" s="329"/>
      <c r="O3" s="329"/>
      <c r="P3" s="329"/>
      <c r="Q3" s="329"/>
      <c r="R3" s="330"/>
      <c r="S3" s="329"/>
    </row>
    <row r="4" spans="2:19" s="17" customFormat="1" ht="12.75" customHeight="1">
      <c r="B4" s="278"/>
      <c r="C4" s="645"/>
      <c r="D4" s="645"/>
      <c r="E4" s="645"/>
      <c r="F4" s="278"/>
      <c r="G4" s="278"/>
      <c r="H4" s="278"/>
      <c r="I4" s="645"/>
      <c r="J4" s="645"/>
      <c r="K4" s="645"/>
      <c r="L4" s="278"/>
      <c r="M4" s="278"/>
      <c r="N4" s="278"/>
      <c r="O4" s="278"/>
      <c r="P4" s="278"/>
      <c r="Q4" s="645"/>
      <c r="R4" s="284"/>
      <c r="S4" s="278"/>
    </row>
    <row r="5" spans="2:19" s="17" customFormat="1" ht="12.75" customHeight="1">
      <c r="B5" s="278"/>
      <c r="C5" s="645"/>
      <c r="D5" s="645"/>
      <c r="E5" s="645"/>
      <c r="F5" s="279"/>
      <c r="G5" s="278"/>
      <c r="H5" s="278"/>
      <c r="I5" s="645"/>
      <c r="J5" s="645"/>
      <c r="K5" s="645"/>
      <c r="L5" s="279"/>
      <c r="M5" s="278"/>
      <c r="N5" s="278"/>
      <c r="O5" s="278"/>
      <c r="P5" s="278"/>
      <c r="Q5" s="645"/>
      <c r="R5" s="284"/>
      <c r="S5" s="278"/>
    </row>
    <row r="6" spans="2:19" s="24" customFormat="1" ht="15">
      <c r="B6" s="278"/>
      <c r="C6" s="646"/>
      <c r="D6" s="647" t="s">
        <v>126</v>
      </c>
      <c r="E6" s="645"/>
      <c r="F6" s="279"/>
      <c r="G6" s="647" t="s">
        <v>83</v>
      </c>
      <c r="H6" s="645"/>
      <c r="I6" s="646"/>
      <c r="J6" s="647" t="s">
        <v>128</v>
      </c>
      <c r="K6" s="645"/>
      <c r="L6" s="646"/>
      <c r="M6" s="647" t="s">
        <v>127</v>
      </c>
      <c r="N6" s="645"/>
      <c r="O6" s="646"/>
      <c r="P6" s="647" t="s">
        <v>126</v>
      </c>
      <c r="Q6" s="645"/>
      <c r="R6" s="280"/>
      <c r="S6" s="959" t="s">
        <v>82</v>
      </c>
    </row>
    <row r="7" spans="2:19" s="24" customFormat="1" ht="15">
      <c r="B7" s="278"/>
      <c r="C7" s="509"/>
      <c r="D7" s="282">
        <v>2013</v>
      </c>
      <c r="E7" s="645"/>
      <c r="F7" s="509"/>
      <c r="G7" s="282">
        <v>2012</v>
      </c>
      <c r="H7" s="645"/>
      <c r="I7" s="509"/>
      <c r="J7" s="282">
        <v>2012</v>
      </c>
      <c r="K7" s="645"/>
      <c r="L7" s="509"/>
      <c r="M7" s="282">
        <v>2012</v>
      </c>
      <c r="N7" s="645"/>
      <c r="O7" s="509"/>
      <c r="P7" s="282">
        <v>2012</v>
      </c>
      <c r="Q7" s="645"/>
      <c r="R7" s="283"/>
      <c r="S7" s="282">
        <v>2012</v>
      </c>
    </row>
    <row r="8" spans="2:19" s="17" customFormat="1" ht="14.25">
      <c r="B8" s="278"/>
      <c r="C8" s="646"/>
      <c r="D8" s="645"/>
      <c r="E8" s="645"/>
      <c r="F8" s="279"/>
      <c r="G8" s="278"/>
      <c r="H8" s="278"/>
      <c r="I8" s="646"/>
      <c r="J8" s="645"/>
      <c r="K8" s="645"/>
      <c r="L8" s="508"/>
      <c r="M8" s="507"/>
      <c r="N8" s="507"/>
      <c r="O8" s="508"/>
      <c r="P8" s="507"/>
      <c r="Q8" s="645"/>
      <c r="R8" s="284"/>
      <c r="S8" s="278"/>
    </row>
    <row r="9" spans="2:19" s="23" customFormat="1" ht="15.75">
      <c r="B9" s="510" t="s">
        <v>27</v>
      </c>
      <c r="C9" s="649"/>
      <c r="D9" s="669"/>
      <c r="E9" s="648"/>
      <c r="F9" s="286"/>
      <c r="G9" s="331"/>
      <c r="H9" s="285"/>
      <c r="I9" s="649"/>
      <c r="J9" s="669"/>
      <c r="K9" s="648"/>
      <c r="L9" s="511"/>
      <c r="M9" s="530"/>
      <c r="N9" s="510"/>
      <c r="O9" s="511"/>
      <c r="P9" s="530"/>
      <c r="Q9" s="648"/>
      <c r="R9" s="288"/>
      <c r="S9" s="331"/>
    </row>
    <row r="10" spans="2:19" ht="14.25">
      <c r="B10" s="289"/>
      <c r="C10" s="651"/>
      <c r="D10" s="657"/>
      <c r="E10" s="650"/>
      <c r="F10" s="290"/>
      <c r="G10" s="304"/>
      <c r="H10" s="289"/>
      <c r="I10" s="651"/>
      <c r="J10" s="657"/>
      <c r="K10" s="650"/>
      <c r="L10" s="514"/>
      <c r="M10" s="519"/>
      <c r="N10" s="513"/>
      <c r="O10" s="514"/>
      <c r="P10" s="519"/>
      <c r="Q10" s="650"/>
      <c r="R10" s="292"/>
      <c r="S10" s="304"/>
    </row>
    <row r="11" spans="2:19" s="25" customFormat="1" ht="14.25">
      <c r="B11" s="293" t="s">
        <v>23</v>
      </c>
      <c r="C11" s="653" t="s">
        <v>1</v>
      </c>
      <c r="D11" s="654">
        <v>45.5</v>
      </c>
      <c r="E11" s="652"/>
      <c r="F11" s="294" t="s">
        <v>1</v>
      </c>
      <c r="G11" s="295">
        <v>25.3</v>
      </c>
      <c r="H11" s="293"/>
      <c r="I11" s="653" t="s">
        <v>1</v>
      </c>
      <c r="J11" s="654">
        <v>47.8</v>
      </c>
      <c r="K11" s="652"/>
      <c r="L11" s="516" t="s">
        <v>1</v>
      </c>
      <c r="M11" s="573">
        <v>123.5</v>
      </c>
      <c r="N11" s="571"/>
      <c r="O11" s="572" t="s">
        <v>1</v>
      </c>
      <c r="P11" s="573">
        <v>44.3</v>
      </c>
      <c r="Q11" s="652"/>
      <c r="R11" s="296" t="s">
        <v>1</v>
      </c>
      <c r="S11" s="295">
        <v>240.9</v>
      </c>
    </row>
    <row r="12" spans="2:19" s="26" customFormat="1" ht="14.25">
      <c r="B12" s="297" t="s">
        <v>36</v>
      </c>
      <c r="C12" s="298"/>
      <c r="D12" s="654">
        <v>-21.2</v>
      </c>
      <c r="E12" s="297"/>
      <c r="F12" s="298"/>
      <c r="G12" s="295">
        <v>1</v>
      </c>
      <c r="H12" s="297"/>
      <c r="I12" s="298"/>
      <c r="J12" s="654">
        <v>-2.2000000000000002</v>
      </c>
      <c r="K12" s="297"/>
      <c r="L12" s="298"/>
      <c r="M12" s="573">
        <v>-12.2</v>
      </c>
      <c r="N12" s="565"/>
      <c r="O12" s="566"/>
      <c r="P12" s="573">
        <v>-13.3</v>
      </c>
      <c r="Q12" s="643"/>
      <c r="R12" s="292"/>
      <c r="S12" s="654">
        <v>-26.7</v>
      </c>
    </row>
    <row r="13" spans="2:19" s="26" customFormat="1" ht="14.25">
      <c r="B13" s="289"/>
      <c r="C13" s="651"/>
      <c r="D13" s="655"/>
      <c r="E13" s="650"/>
      <c r="F13" s="290"/>
      <c r="G13" s="300"/>
      <c r="H13" s="289"/>
      <c r="I13" s="651"/>
      <c r="J13" s="655"/>
      <c r="K13" s="650"/>
      <c r="L13" s="514"/>
      <c r="M13" s="574"/>
      <c r="N13" s="569"/>
      <c r="O13" s="570"/>
      <c r="P13" s="574"/>
      <c r="Q13" s="650"/>
      <c r="R13" s="306"/>
      <c r="S13" s="300"/>
    </row>
    <row r="14" spans="2:19" s="26" customFormat="1" ht="15">
      <c r="B14" s="302" t="s">
        <v>25</v>
      </c>
      <c r="C14" s="670"/>
      <c r="D14" s="660">
        <v>24.3</v>
      </c>
      <c r="E14" s="802"/>
      <c r="F14" s="332"/>
      <c r="G14" s="308">
        <v>26.3</v>
      </c>
      <c r="H14" s="302"/>
      <c r="I14" s="670"/>
      <c r="J14" s="660">
        <v>45.6</v>
      </c>
      <c r="K14" s="684"/>
      <c r="L14" s="531"/>
      <c r="M14" s="579">
        <v>111.3</v>
      </c>
      <c r="N14" s="575"/>
      <c r="O14" s="588"/>
      <c r="P14" s="579">
        <v>31</v>
      </c>
      <c r="Q14" s="802"/>
      <c r="R14" s="309"/>
      <c r="S14" s="660">
        <v>214.2</v>
      </c>
    </row>
    <row r="15" spans="2:19" s="26" customFormat="1" ht="14.25">
      <c r="B15" s="289"/>
      <c r="C15" s="651"/>
      <c r="D15" s="657"/>
      <c r="E15" s="650"/>
      <c r="F15" s="290"/>
      <c r="G15" s="304"/>
      <c r="H15" s="289"/>
      <c r="I15" s="651"/>
      <c r="J15" s="657"/>
      <c r="K15" s="650"/>
      <c r="L15" s="514"/>
      <c r="M15" s="576"/>
      <c r="N15" s="569"/>
      <c r="O15" s="570"/>
      <c r="P15" s="576"/>
      <c r="Q15" s="650"/>
      <c r="R15" s="292"/>
      <c r="S15" s="304"/>
    </row>
    <row r="16" spans="2:19" s="26" customFormat="1" ht="14.25">
      <c r="B16" s="293" t="s">
        <v>37</v>
      </c>
      <c r="C16" s="658"/>
      <c r="D16" s="654">
        <v>11.1</v>
      </c>
      <c r="E16" s="652"/>
      <c r="F16" s="305"/>
      <c r="G16" s="295">
        <v>32</v>
      </c>
      <c r="H16" s="293"/>
      <c r="I16" s="658"/>
      <c r="J16" s="654">
        <v>11.4</v>
      </c>
      <c r="K16" s="652"/>
      <c r="L16" s="520"/>
      <c r="M16" s="573">
        <v>-64.599999999999994</v>
      </c>
      <c r="N16" s="571"/>
      <c r="O16" s="577"/>
      <c r="P16" s="573">
        <v>13.1</v>
      </c>
      <c r="Q16" s="652"/>
      <c r="R16" s="292"/>
      <c r="S16" s="654">
        <v>-8.1</v>
      </c>
    </row>
    <row r="17" spans="2:19" s="28" customFormat="1" ht="14.25">
      <c r="B17" s="469" t="s">
        <v>317</v>
      </c>
      <c r="C17" s="298"/>
      <c r="D17" s="654">
        <v>13.6</v>
      </c>
      <c r="E17" s="643"/>
      <c r="F17" s="298"/>
      <c r="G17" s="654">
        <v>-7.2</v>
      </c>
      <c r="H17" s="297"/>
      <c r="I17" s="298"/>
      <c r="J17" s="654">
        <v>-5.7</v>
      </c>
      <c r="K17" s="297"/>
      <c r="L17" s="298"/>
      <c r="M17" s="654">
        <v>4.8</v>
      </c>
      <c r="N17" s="565"/>
      <c r="O17" s="566"/>
      <c r="P17" s="573">
        <v>9.8000000000000007</v>
      </c>
      <c r="Q17" s="643"/>
      <c r="R17" s="292"/>
      <c r="S17" s="654">
        <v>1.7</v>
      </c>
    </row>
    <row r="18" spans="2:19" s="26" customFormat="1" ht="14.25">
      <c r="B18" s="289"/>
      <c r="C18" s="651"/>
      <c r="D18" s="655"/>
      <c r="E18" s="650"/>
      <c r="F18" s="290"/>
      <c r="G18" s="300"/>
      <c r="H18" s="289"/>
      <c r="I18" s="651"/>
      <c r="J18" s="655"/>
      <c r="K18" s="650"/>
      <c r="L18" s="514"/>
      <c r="M18" s="574"/>
      <c r="N18" s="569"/>
      <c r="O18" s="570"/>
      <c r="P18" s="574"/>
      <c r="Q18" s="650"/>
      <c r="R18" s="306"/>
      <c r="S18" s="300"/>
    </row>
    <row r="19" spans="2:19" s="26" customFormat="1" ht="15">
      <c r="B19" s="302" t="s">
        <v>26</v>
      </c>
      <c r="C19" s="659" t="s">
        <v>1</v>
      </c>
      <c r="D19" s="660">
        <v>49</v>
      </c>
      <c r="E19" s="802"/>
      <c r="F19" s="307" t="s">
        <v>1</v>
      </c>
      <c r="G19" s="308">
        <v>51.1</v>
      </c>
      <c r="H19" s="302"/>
      <c r="I19" s="659" t="s">
        <v>1</v>
      </c>
      <c r="J19" s="660">
        <v>51.3</v>
      </c>
      <c r="K19" s="684"/>
      <c r="L19" s="521" t="s">
        <v>1</v>
      </c>
      <c r="M19" s="579">
        <v>51.5</v>
      </c>
      <c r="N19" s="575"/>
      <c r="O19" s="578" t="s">
        <v>1</v>
      </c>
      <c r="P19" s="579">
        <v>53.9</v>
      </c>
      <c r="Q19" s="802"/>
      <c r="R19" s="309" t="s">
        <v>1</v>
      </c>
      <c r="S19" s="660">
        <v>207.8</v>
      </c>
    </row>
    <row r="20" spans="2:19" s="26" customFormat="1" ht="14.25">
      <c r="B20" s="289"/>
      <c r="C20" s="651"/>
      <c r="D20" s="657"/>
      <c r="E20" s="650"/>
      <c r="F20" s="290"/>
      <c r="G20" s="304"/>
      <c r="H20" s="289"/>
      <c r="I20" s="651"/>
      <c r="J20" s="657"/>
      <c r="K20" s="650"/>
      <c r="L20" s="514"/>
      <c r="M20" s="576"/>
      <c r="N20" s="569"/>
      <c r="O20" s="570"/>
      <c r="P20" s="576"/>
      <c r="Q20" s="650"/>
      <c r="R20" s="292"/>
      <c r="S20" s="304"/>
    </row>
    <row r="21" spans="2:19" s="27" customFormat="1" ht="15">
      <c r="B21" s="285" t="s">
        <v>80</v>
      </c>
      <c r="C21" s="649"/>
      <c r="D21" s="669"/>
      <c r="E21" s="648"/>
      <c r="F21" s="286"/>
      <c r="G21" s="331"/>
      <c r="H21" s="285"/>
      <c r="I21" s="649"/>
      <c r="J21" s="669"/>
      <c r="K21" s="648"/>
      <c r="L21" s="511"/>
      <c r="M21" s="587"/>
      <c r="N21" s="567"/>
      <c r="O21" s="568"/>
      <c r="P21" s="587"/>
      <c r="Q21" s="648"/>
      <c r="R21" s="288"/>
      <c r="S21" s="331"/>
    </row>
    <row r="22" spans="2:19" s="26" customFormat="1" ht="14.25">
      <c r="B22" s="289"/>
      <c r="C22" s="651"/>
      <c r="D22" s="657"/>
      <c r="E22" s="650"/>
      <c r="F22" s="290"/>
      <c r="G22" s="304"/>
      <c r="H22" s="289"/>
      <c r="I22" s="651"/>
      <c r="J22" s="657"/>
      <c r="K22" s="650"/>
      <c r="L22" s="514"/>
      <c r="M22" s="576"/>
      <c r="N22" s="569"/>
      <c r="O22" s="570"/>
      <c r="P22" s="576"/>
      <c r="Q22" s="650"/>
      <c r="R22" s="292"/>
      <c r="S22" s="304"/>
    </row>
    <row r="23" spans="2:19" s="26" customFormat="1" ht="14.25">
      <c r="B23" s="297" t="s">
        <v>152</v>
      </c>
      <c r="C23" s="298"/>
      <c r="D23" s="654">
        <v>11.1</v>
      </c>
      <c r="E23" s="297"/>
      <c r="F23" s="298"/>
      <c r="G23" s="295">
        <v>-4.8</v>
      </c>
      <c r="H23" s="297"/>
      <c r="I23" s="298"/>
      <c r="J23" s="654">
        <v>13</v>
      </c>
      <c r="K23" s="297"/>
      <c r="L23" s="298"/>
      <c r="M23" s="573">
        <v>21.5</v>
      </c>
      <c r="N23" s="565"/>
      <c r="O23" s="566"/>
      <c r="P23" s="573">
        <v>-2.9</v>
      </c>
      <c r="Q23" s="643"/>
      <c r="R23" s="292"/>
      <c r="S23" s="654">
        <v>26.8</v>
      </c>
    </row>
    <row r="24" spans="2:19" s="26" customFormat="1" ht="14.25">
      <c r="B24" s="297" t="s">
        <v>40</v>
      </c>
      <c r="C24" s="298"/>
      <c r="D24" s="654">
        <v>12.5</v>
      </c>
      <c r="E24" s="297"/>
      <c r="F24" s="298"/>
      <c r="G24" s="295">
        <v>12.6</v>
      </c>
      <c r="H24" s="297"/>
      <c r="I24" s="298"/>
      <c r="J24" s="654">
        <v>12.7</v>
      </c>
      <c r="K24" s="297"/>
      <c r="L24" s="298"/>
      <c r="M24" s="573">
        <v>14.1</v>
      </c>
      <c r="N24" s="565"/>
      <c r="O24" s="566"/>
      <c r="P24" s="573">
        <v>12.6</v>
      </c>
      <c r="Q24" s="643"/>
      <c r="R24" s="292"/>
      <c r="S24" s="654">
        <v>52</v>
      </c>
    </row>
    <row r="25" spans="2:19" s="26" customFormat="1" ht="14.25">
      <c r="B25" s="289"/>
      <c r="C25" s="651"/>
      <c r="D25" s="655"/>
      <c r="E25" s="650"/>
      <c r="F25" s="290"/>
      <c r="G25" s="300"/>
      <c r="H25" s="289"/>
      <c r="I25" s="651"/>
      <c r="J25" s="655"/>
      <c r="K25" s="650"/>
      <c r="L25" s="514"/>
      <c r="M25" s="574"/>
      <c r="N25" s="569"/>
      <c r="O25" s="570"/>
      <c r="P25" s="574"/>
      <c r="Q25" s="650"/>
      <c r="R25" s="306"/>
      <c r="S25" s="300"/>
    </row>
    <row r="26" spans="2:19" s="25" customFormat="1" ht="15">
      <c r="B26" s="312" t="s">
        <v>81</v>
      </c>
      <c r="C26" s="662"/>
      <c r="D26" s="663">
        <v>23.6</v>
      </c>
      <c r="E26" s="661"/>
      <c r="F26" s="313"/>
      <c r="G26" s="314">
        <v>7.8</v>
      </c>
      <c r="H26" s="312"/>
      <c r="I26" s="662"/>
      <c r="J26" s="663">
        <v>25.7</v>
      </c>
      <c r="K26" s="661"/>
      <c r="L26" s="523"/>
      <c r="M26" s="582">
        <v>35.6</v>
      </c>
      <c r="N26" s="580"/>
      <c r="O26" s="581"/>
      <c r="P26" s="582">
        <v>9.6999999999999993</v>
      </c>
      <c r="Q26" s="661"/>
      <c r="R26" s="316"/>
      <c r="S26" s="663">
        <v>78.8</v>
      </c>
    </row>
    <row r="27" spans="2:19" s="25" customFormat="1" ht="15">
      <c r="B27" s="317"/>
      <c r="C27" s="666"/>
      <c r="D27" s="664"/>
      <c r="E27" s="665"/>
      <c r="F27" s="318"/>
      <c r="G27" s="315"/>
      <c r="H27" s="317"/>
      <c r="I27" s="666"/>
      <c r="J27" s="664"/>
      <c r="K27" s="665"/>
      <c r="L27" s="524"/>
      <c r="M27" s="583"/>
      <c r="N27" s="584"/>
      <c r="O27" s="585"/>
      <c r="P27" s="583"/>
      <c r="Q27" s="665"/>
      <c r="R27" s="319"/>
      <c r="S27" s="315"/>
    </row>
    <row r="28" spans="2:19" s="26" customFormat="1" ht="14.25">
      <c r="B28" s="289"/>
      <c r="C28" s="651"/>
      <c r="D28" s="655"/>
      <c r="E28" s="650"/>
      <c r="F28" s="290"/>
      <c r="G28" s="300"/>
      <c r="H28" s="289"/>
      <c r="I28" s="651"/>
      <c r="J28" s="655"/>
      <c r="K28" s="650"/>
      <c r="L28" s="514"/>
      <c r="M28" s="574"/>
      <c r="N28" s="569"/>
      <c r="O28" s="570"/>
      <c r="P28" s="574"/>
      <c r="Q28" s="650"/>
      <c r="R28" s="306"/>
      <c r="S28" s="300"/>
    </row>
    <row r="29" spans="2:19" s="25" customFormat="1" ht="15.75" thickBot="1">
      <c r="B29" s="522" t="s">
        <v>233</v>
      </c>
      <c r="C29" s="667" t="s">
        <v>1</v>
      </c>
      <c r="D29" s="589">
        <v>25.4</v>
      </c>
      <c r="E29" s="661"/>
      <c r="F29" s="320" t="s">
        <v>1</v>
      </c>
      <c r="G29" s="333">
        <v>43.3</v>
      </c>
      <c r="H29" s="312"/>
      <c r="I29" s="667" t="s">
        <v>1</v>
      </c>
      <c r="J29" s="589">
        <v>25.6</v>
      </c>
      <c r="K29" s="661"/>
      <c r="L29" s="525" t="s">
        <v>1</v>
      </c>
      <c r="M29" s="589">
        <v>15.9</v>
      </c>
      <c r="N29" s="580"/>
      <c r="O29" s="586" t="s">
        <v>1</v>
      </c>
      <c r="P29" s="589">
        <v>44.2</v>
      </c>
      <c r="Q29" s="661"/>
      <c r="R29" s="322" t="s">
        <v>1</v>
      </c>
      <c r="S29" s="589">
        <v>129</v>
      </c>
    </row>
    <row r="30" spans="2:19" ht="14.25">
      <c r="B30" s="289"/>
      <c r="C30" s="651"/>
      <c r="D30" s="657"/>
      <c r="E30" s="650"/>
      <c r="F30" s="290"/>
      <c r="G30" s="304"/>
      <c r="H30" s="289"/>
      <c r="I30" s="651"/>
      <c r="J30" s="657"/>
      <c r="K30" s="650"/>
      <c r="L30" s="514"/>
      <c r="M30" s="519"/>
      <c r="N30" s="513"/>
      <c r="O30" s="514"/>
      <c r="P30" s="519"/>
      <c r="Q30" s="650"/>
      <c r="R30" s="292"/>
      <c r="S30" s="304"/>
    </row>
    <row r="31" spans="2:19" ht="14.25">
      <c r="B31" s="289"/>
      <c r="C31" s="651"/>
      <c r="D31" s="657"/>
      <c r="E31" s="650"/>
      <c r="F31" s="290"/>
      <c r="G31" s="304"/>
      <c r="H31" s="289"/>
      <c r="I31" s="651"/>
      <c r="J31" s="657"/>
      <c r="K31" s="650"/>
      <c r="L31" s="514"/>
      <c r="M31" s="519"/>
      <c r="N31" s="513"/>
      <c r="O31" s="514"/>
      <c r="P31" s="519"/>
      <c r="Q31" s="650"/>
      <c r="R31" s="292"/>
      <c r="S31" s="304"/>
    </row>
    <row r="32" spans="2:19" ht="14.25">
      <c r="B32" s="324" t="s">
        <v>137</v>
      </c>
      <c r="C32" s="528"/>
      <c r="D32" s="812">
        <v>0.22700000000000001</v>
      </c>
      <c r="E32" s="851"/>
      <c r="F32" s="325"/>
      <c r="G32" s="351">
        <v>-9.4E-2</v>
      </c>
      <c r="H32" s="324"/>
      <c r="I32" s="528"/>
      <c r="J32" s="685">
        <v>0.253</v>
      </c>
      <c r="K32" s="686"/>
      <c r="L32" s="528"/>
      <c r="M32" s="536">
        <v>0.41699999999999998</v>
      </c>
      <c r="N32" s="527"/>
      <c r="O32" s="528"/>
      <c r="P32" s="536">
        <v>-5.3999999999999999E-2</v>
      </c>
      <c r="Q32" s="851"/>
      <c r="R32" s="326"/>
      <c r="S32" s="952">
        <v>0.129</v>
      </c>
    </row>
    <row r="33" spans="2:19" ht="14.25">
      <c r="B33" s="324" t="s">
        <v>142</v>
      </c>
      <c r="C33" s="528"/>
      <c r="D33" s="812">
        <v>0.255</v>
      </c>
      <c r="E33" s="851"/>
      <c r="F33" s="325"/>
      <c r="G33" s="351">
        <v>0.247</v>
      </c>
      <c r="H33" s="324"/>
      <c r="I33" s="528"/>
      <c r="J33" s="685">
        <v>0.248</v>
      </c>
      <c r="K33" s="686"/>
      <c r="L33" s="528"/>
      <c r="M33" s="536">
        <v>0.27400000000000002</v>
      </c>
      <c r="N33" s="527"/>
      <c r="O33" s="528"/>
      <c r="P33" s="536">
        <v>0.23400000000000001</v>
      </c>
      <c r="Q33" s="851"/>
      <c r="R33" s="326"/>
      <c r="S33" s="952">
        <v>0.25</v>
      </c>
    </row>
    <row r="34" spans="2:19" ht="14.25">
      <c r="B34" s="289"/>
      <c r="C34" s="529"/>
      <c r="D34" s="537">
        <v>0.48199999999999998</v>
      </c>
      <c r="E34" s="650"/>
      <c r="F34" s="327"/>
      <c r="G34" s="353">
        <v>0.153</v>
      </c>
      <c r="H34" s="289"/>
      <c r="I34" s="529"/>
      <c r="J34" s="537">
        <v>0.501</v>
      </c>
      <c r="K34" s="650"/>
      <c r="L34" s="529"/>
      <c r="M34" s="537">
        <v>0.69099999999999995</v>
      </c>
      <c r="N34" s="513"/>
      <c r="O34" s="529"/>
      <c r="P34" s="537">
        <v>0.18</v>
      </c>
      <c r="Q34" s="650"/>
      <c r="R34" s="328"/>
      <c r="S34" s="537">
        <v>0.379</v>
      </c>
    </row>
  </sheetData>
  <mergeCells count="2">
    <mergeCell ref="B1:S1"/>
    <mergeCell ref="B2:S2"/>
  </mergeCells>
  <phoneticPr fontId="16" type="noConversion"/>
  <pageMargins left="0.79" right="0.8" top="0.64" bottom="1" header="0.5" footer="0.5"/>
  <pageSetup scale="78" orientation="landscape" horizontalDpi="1200" verticalDpi="1200" r:id="rId1"/>
  <headerFooter alignWithMargins="0">
    <oddHeader>&amp;R&amp;G</oddHeader>
    <oddFooter>&amp;C&amp;11PAGE 8</oddFooter>
  </headerFooter>
  <legacyDrawingHF r:id="rId2"/>
</worksheet>
</file>

<file path=xl/worksheets/sheet13.xml><?xml version="1.0" encoding="utf-8"?>
<worksheet xmlns="http://schemas.openxmlformats.org/spreadsheetml/2006/main" xmlns:r="http://schemas.openxmlformats.org/officeDocument/2006/relationships">
  <dimension ref="B1:S34"/>
  <sheetViews>
    <sheetView zoomScale="90" zoomScaleNormal="90" zoomScaleSheetLayoutView="90" workbookViewId="0">
      <selection activeCell="AB1" sqref="AB1"/>
    </sheetView>
  </sheetViews>
  <sheetFormatPr defaultRowHeight="12.75"/>
  <cols>
    <col min="1" max="1" width="6.28515625" style="18" customWidth="1"/>
    <col min="2" max="2" width="49.140625" style="18" customWidth="1"/>
    <col min="3" max="3" width="3.140625" style="501" customWidth="1"/>
    <col min="4" max="4" width="9.7109375" style="501" customWidth="1"/>
    <col min="5" max="5" width="4.42578125" style="501" customWidth="1"/>
    <col min="6" max="6" width="3.140625" style="70" customWidth="1"/>
    <col min="7" max="7" width="9.7109375" style="19" customWidth="1"/>
    <col min="8" max="8" width="4.42578125" style="18" customWidth="1"/>
    <col min="9" max="9" width="3.140625" style="501" customWidth="1"/>
    <col min="10" max="10" width="9.7109375" style="501" customWidth="1"/>
    <col min="11" max="11" width="4.42578125" style="501" customWidth="1"/>
    <col min="12" max="12" width="3.140625" style="70" customWidth="1"/>
    <col min="13" max="13" width="9.7109375" style="19" customWidth="1"/>
    <col min="14" max="14" width="4.42578125" style="18" customWidth="1"/>
    <col min="15" max="15" width="3.140625" style="70" customWidth="1"/>
    <col min="16" max="16" width="9.7109375" style="19" customWidth="1"/>
    <col min="17" max="17" width="4.42578125" style="501" customWidth="1"/>
    <col min="18" max="18" width="3.140625" style="21" customWidth="1"/>
    <col min="19" max="19" width="9.7109375" style="19" customWidth="1"/>
    <col min="20" max="16384" width="9.140625" style="18"/>
  </cols>
  <sheetData>
    <row r="1" spans="2:19" s="501" customFormat="1" ht="16.5" customHeight="1">
      <c r="B1" s="1043" t="s">
        <v>386</v>
      </c>
      <c r="C1" s="1043"/>
      <c r="D1" s="1043"/>
      <c r="E1" s="1043"/>
      <c r="F1" s="1043"/>
      <c r="G1" s="1043"/>
      <c r="H1" s="1043"/>
      <c r="I1" s="1043"/>
      <c r="J1" s="1043"/>
      <c r="K1" s="1043"/>
      <c r="L1" s="1043"/>
      <c r="M1" s="1043"/>
      <c r="N1" s="1043"/>
      <c r="O1" s="1043"/>
      <c r="P1" s="1043"/>
      <c r="Q1" s="1043"/>
      <c r="R1" s="1043"/>
      <c r="S1" s="1043"/>
    </row>
    <row r="2" spans="2:19" s="17" customFormat="1" ht="16.5" customHeight="1">
      <c r="B2" s="1044" t="s">
        <v>49</v>
      </c>
      <c r="C2" s="1044"/>
      <c r="D2" s="1044"/>
      <c r="E2" s="1044"/>
      <c r="F2" s="1044"/>
      <c r="G2" s="1044"/>
      <c r="H2" s="1044"/>
      <c r="I2" s="1044"/>
      <c r="J2" s="1044"/>
      <c r="K2" s="1044"/>
      <c r="L2" s="1044"/>
      <c r="M2" s="1044"/>
      <c r="N2" s="1044"/>
      <c r="O2" s="1044"/>
      <c r="P2" s="1044"/>
      <c r="Q2" s="1044"/>
      <c r="R2" s="1044"/>
      <c r="S2" s="1044"/>
    </row>
    <row r="3" spans="2:19" s="17" customFormat="1" ht="12.75" customHeight="1">
      <c r="B3" s="42"/>
      <c r="C3" s="42"/>
      <c r="D3" s="42"/>
      <c r="E3" s="42"/>
      <c r="F3" s="68"/>
      <c r="G3" s="16"/>
      <c r="H3" s="42"/>
      <c r="I3" s="42"/>
      <c r="J3" s="42"/>
      <c r="K3" s="42"/>
      <c r="L3" s="68"/>
      <c r="M3" s="16"/>
      <c r="N3" s="42"/>
      <c r="O3" s="68"/>
      <c r="P3" s="16"/>
      <c r="Q3" s="42"/>
      <c r="R3" s="71"/>
      <c r="S3" s="16"/>
    </row>
    <row r="4" spans="2:19" s="17" customFormat="1" ht="12.75" customHeight="1">
      <c r="F4" s="69"/>
      <c r="L4" s="69"/>
      <c r="O4" s="69"/>
      <c r="R4" s="72"/>
    </row>
    <row r="5" spans="2:19" s="17" customFormat="1" ht="12.75" customHeight="1">
      <c r="F5" s="69"/>
      <c r="L5" s="69"/>
      <c r="O5" s="69"/>
      <c r="R5" s="72"/>
    </row>
    <row r="6" spans="2:19" s="24" customFormat="1" ht="15">
      <c r="B6" s="278"/>
      <c r="C6" s="646"/>
      <c r="D6" s="647" t="s">
        <v>126</v>
      </c>
      <c r="E6" s="645"/>
      <c r="F6" s="279"/>
      <c r="G6" s="647" t="s">
        <v>83</v>
      </c>
      <c r="H6" s="645"/>
      <c r="I6" s="646"/>
      <c r="J6" s="647" t="s">
        <v>128</v>
      </c>
      <c r="K6" s="645"/>
      <c r="L6" s="646"/>
      <c r="M6" s="647" t="s">
        <v>127</v>
      </c>
      <c r="N6" s="645"/>
      <c r="O6" s="646"/>
      <c r="P6" s="647" t="s">
        <v>126</v>
      </c>
      <c r="Q6" s="645"/>
      <c r="R6" s="280"/>
      <c r="S6" s="959" t="s">
        <v>82</v>
      </c>
    </row>
    <row r="7" spans="2:19" s="24" customFormat="1" ht="15">
      <c r="B7" s="278"/>
      <c r="C7" s="509"/>
      <c r="D7" s="282">
        <v>2013</v>
      </c>
      <c r="E7" s="645"/>
      <c r="F7" s="509"/>
      <c r="G7" s="282">
        <v>2012</v>
      </c>
      <c r="H7" s="645"/>
      <c r="I7" s="509"/>
      <c r="J7" s="282">
        <v>2012</v>
      </c>
      <c r="K7" s="645"/>
      <c r="L7" s="509"/>
      <c r="M7" s="282">
        <v>2012</v>
      </c>
      <c r="N7" s="645"/>
      <c r="O7" s="509"/>
      <c r="P7" s="282">
        <v>2012</v>
      </c>
      <c r="Q7" s="645"/>
      <c r="R7" s="283"/>
      <c r="S7" s="282">
        <v>2012</v>
      </c>
    </row>
    <row r="8" spans="2:19" s="24" customFormat="1" ht="14.25">
      <c r="B8" s="278"/>
      <c r="C8" s="646"/>
      <c r="D8" s="645"/>
      <c r="E8" s="645"/>
      <c r="F8" s="279"/>
      <c r="G8" s="278"/>
      <c r="H8" s="278"/>
      <c r="I8" s="646"/>
      <c r="J8" s="645"/>
      <c r="K8" s="645"/>
      <c r="L8" s="508"/>
      <c r="M8" s="507"/>
      <c r="N8" s="507"/>
      <c r="O8" s="508"/>
      <c r="P8" s="507"/>
      <c r="Q8" s="645"/>
      <c r="R8" s="284"/>
      <c r="S8" s="278"/>
    </row>
    <row r="9" spans="2:19" s="23" customFormat="1" ht="15.75">
      <c r="B9" s="648" t="s">
        <v>258</v>
      </c>
      <c r="C9" s="649"/>
      <c r="D9" s="669"/>
      <c r="E9" s="648"/>
      <c r="F9" s="286"/>
      <c r="G9" s="331"/>
      <c r="H9" s="285"/>
      <c r="I9" s="649"/>
      <c r="J9" s="669"/>
      <c r="K9" s="648"/>
      <c r="L9" s="511"/>
      <c r="M9" s="530"/>
      <c r="N9" s="510"/>
      <c r="O9" s="511"/>
      <c r="P9" s="530"/>
      <c r="Q9" s="648"/>
      <c r="R9" s="288"/>
      <c r="S9" s="331"/>
    </row>
    <row r="10" spans="2:19" ht="14.25">
      <c r="B10" s="289"/>
      <c r="C10" s="651"/>
      <c r="D10" s="657"/>
      <c r="E10" s="650"/>
      <c r="F10" s="290"/>
      <c r="G10" s="304"/>
      <c r="H10" s="289"/>
      <c r="I10" s="651"/>
      <c r="J10" s="657"/>
      <c r="K10" s="650"/>
      <c r="L10" s="514"/>
      <c r="M10" s="519"/>
      <c r="N10" s="513"/>
      <c r="O10" s="514"/>
      <c r="P10" s="519"/>
      <c r="Q10" s="650"/>
      <c r="R10" s="292"/>
      <c r="S10" s="304"/>
    </row>
    <row r="11" spans="2:19" s="25" customFormat="1" ht="14.25">
      <c r="B11" s="293" t="s">
        <v>23</v>
      </c>
      <c r="C11" s="653" t="s">
        <v>1</v>
      </c>
      <c r="D11" s="654">
        <v>29.6</v>
      </c>
      <c r="E11" s="652"/>
      <c r="F11" s="294" t="s">
        <v>1</v>
      </c>
      <c r="G11" s="295">
        <v>15.4</v>
      </c>
      <c r="H11" s="293"/>
      <c r="I11" s="653" t="s">
        <v>1</v>
      </c>
      <c r="J11" s="654">
        <v>11.7</v>
      </c>
      <c r="K11" s="652"/>
      <c r="L11" s="516" t="s">
        <v>1</v>
      </c>
      <c r="M11" s="624">
        <v>30.4</v>
      </c>
      <c r="N11" s="622"/>
      <c r="O11" s="623" t="s">
        <v>1</v>
      </c>
      <c r="P11" s="624">
        <v>23.5</v>
      </c>
      <c r="Q11" s="652"/>
      <c r="R11" s="296" t="s">
        <v>1</v>
      </c>
      <c r="S11" s="295">
        <v>81</v>
      </c>
    </row>
    <row r="12" spans="2:19" s="25" customFormat="1" ht="14.25">
      <c r="B12" s="297" t="s">
        <v>36</v>
      </c>
      <c r="C12" s="298"/>
      <c r="D12" s="654">
        <v>-6.6</v>
      </c>
      <c r="E12" s="297"/>
      <c r="F12" s="298"/>
      <c r="G12" s="654">
        <v>-0.8</v>
      </c>
      <c r="H12" s="297"/>
      <c r="I12" s="298"/>
      <c r="J12" s="734">
        <v>-0.1</v>
      </c>
      <c r="K12" s="297"/>
      <c r="L12" s="298"/>
      <c r="M12" s="624">
        <v>-5</v>
      </c>
      <c r="N12" s="616"/>
      <c r="O12" s="617"/>
      <c r="P12" s="624">
        <v>-14.6</v>
      </c>
      <c r="Q12" s="643"/>
      <c r="R12" s="296"/>
      <c r="S12" s="654">
        <v>-20.5</v>
      </c>
    </row>
    <row r="13" spans="2:19" s="26" customFormat="1" ht="14.25">
      <c r="B13" s="289"/>
      <c r="C13" s="651"/>
      <c r="D13" s="655"/>
      <c r="E13" s="650"/>
      <c r="F13" s="290"/>
      <c r="G13" s="300"/>
      <c r="H13" s="289"/>
      <c r="I13" s="651"/>
      <c r="J13" s="655"/>
      <c r="K13" s="650"/>
      <c r="L13" s="514"/>
      <c r="M13" s="625"/>
      <c r="N13" s="620"/>
      <c r="O13" s="621"/>
      <c r="P13" s="625"/>
      <c r="Q13" s="650"/>
      <c r="R13" s="306"/>
      <c r="S13" s="300"/>
    </row>
    <row r="14" spans="2:19" s="26" customFormat="1" ht="15">
      <c r="B14" s="302" t="s">
        <v>25</v>
      </c>
      <c r="C14" s="670"/>
      <c r="D14" s="660">
        <v>23</v>
      </c>
      <c r="E14" s="802"/>
      <c r="F14" s="332"/>
      <c r="G14" s="308">
        <v>14.6</v>
      </c>
      <c r="H14" s="302"/>
      <c r="I14" s="670"/>
      <c r="J14" s="660">
        <v>11.6</v>
      </c>
      <c r="K14" s="684"/>
      <c r="L14" s="531"/>
      <c r="M14" s="630">
        <v>25.4</v>
      </c>
      <c r="N14" s="626"/>
      <c r="O14" s="639"/>
      <c r="P14" s="630">
        <v>8.9</v>
      </c>
      <c r="Q14" s="802"/>
      <c r="R14" s="309"/>
      <c r="S14" s="660">
        <v>60.5</v>
      </c>
    </row>
    <row r="15" spans="2:19" s="26" customFormat="1" ht="14.25">
      <c r="B15" s="289"/>
      <c r="C15" s="651"/>
      <c r="D15" s="657"/>
      <c r="E15" s="650"/>
      <c r="F15" s="290"/>
      <c r="G15" s="304"/>
      <c r="H15" s="289"/>
      <c r="I15" s="651"/>
      <c r="J15" s="657"/>
      <c r="K15" s="650"/>
      <c r="L15" s="514"/>
      <c r="M15" s="627"/>
      <c r="N15" s="620"/>
      <c r="O15" s="621"/>
      <c r="P15" s="627"/>
      <c r="Q15" s="650"/>
      <c r="R15" s="292"/>
      <c r="S15" s="304"/>
    </row>
    <row r="16" spans="2:19" s="26" customFormat="1" ht="14.25">
      <c r="B16" s="293" t="s">
        <v>37</v>
      </c>
      <c r="C16" s="658"/>
      <c r="D16" s="654">
        <v>-8.3000000000000007</v>
      </c>
      <c r="E16" s="652"/>
      <c r="F16" s="305"/>
      <c r="G16" s="295">
        <v>3.2</v>
      </c>
      <c r="H16" s="293"/>
      <c r="I16" s="658"/>
      <c r="J16" s="654">
        <v>4.7</v>
      </c>
      <c r="K16" s="652"/>
      <c r="L16" s="520"/>
      <c r="M16" s="624">
        <v>-10</v>
      </c>
      <c r="N16" s="622"/>
      <c r="O16" s="628"/>
      <c r="P16" s="624">
        <v>-5.0999999999999996</v>
      </c>
      <c r="Q16" s="652"/>
      <c r="R16" s="292"/>
      <c r="S16" s="654">
        <v>-7.2</v>
      </c>
    </row>
    <row r="17" spans="2:19" s="26" customFormat="1" ht="14.25">
      <c r="B17" s="469" t="s">
        <v>317</v>
      </c>
      <c r="C17" s="298"/>
      <c r="D17" s="654">
        <v>4.5</v>
      </c>
      <c r="E17" s="643"/>
      <c r="F17" s="298"/>
      <c r="G17" s="295">
        <v>-1.7</v>
      </c>
      <c r="H17" s="297"/>
      <c r="I17" s="298"/>
      <c r="J17" s="654">
        <v>-1.7</v>
      </c>
      <c r="K17" s="297"/>
      <c r="L17" s="298"/>
      <c r="M17" s="624">
        <v>-0.3</v>
      </c>
      <c r="N17" s="616"/>
      <c r="O17" s="617"/>
      <c r="P17" s="624">
        <v>3.7</v>
      </c>
      <c r="Q17" s="643"/>
      <c r="R17" s="296"/>
      <c r="S17" s="782">
        <v>0</v>
      </c>
    </row>
    <row r="18" spans="2:19" s="26" customFormat="1" ht="14.25">
      <c r="B18" s="289"/>
      <c r="C18" s="651"/>
      <c r="D18" s="655"/>
      <c r="E18" s="650"/>
      <c r="F18" s="290"/>
      <c r="G18" s="300"/>
      <c r="H18" s="289"/>
      <c r="I18" s="651"/>
      <c r="J18" s="655"/>
      <c r="K18" s="650"/>
      <c r="L18" s="514"/>
      <c r="M18" s="625"/>
      <c r="N18" s="620"/>
      <c r="O18" s="621"/>
      <c r="P18" s="625"/>
      <c r="Q18" s="650"/>
      <c r="R18" s="306"/>
      <c r="S18" s="300"/>
    </row>
    <row r="19" spans="2:19" s="26" customFormat="1" ht="15">
      <c r="B19" s="302" t="s">
        <v>26</v>
      </c>
      <c r="C19" s="659" t="s">
        <v>1</v>
      </c>
      <c r="D19" s="660">
        <v>19.2</v>
      </c>
      <c r="E19" s="802"/>
      <c r="F19" s="307" t="s">
        <v>1</v>
      </c>
      <c r="G19" s="308">
        <v>16.100000000000001</v>
      </c>
      <c r="H19" s="302"/>
      <c r="I19" s="659" t="s">
        <v>1</v>
      </c>
      <c r="J19" s="660">
        <v>14.6</v>
      </c>
      <c r="K19" s="684"/>
      <c r="L19" s="521" t="s">
        <v>1</v>
      </c>
      <c r="M19" s="630">
        <v>15.1</v>
      </c>
      <c r="N19" s="626"/>
      <c r="O19" s="629" t="s">
        <v>1</v>
      </c>
      <c r="P19" s="630">
        <v>7.5</v>
      </c>
      <c r="Q19" s="802"/>
      <c r="R19" s="309" t="s">
        <v>1</v>
      </c>
      <c r="S19" s="660">
        <v>53.3</v>
      </c>
    </row>
    <row r="20" spans="2:19" s="26" customFormat="1" ht="14.25">
      <c r="B20" s="289"/>
      <c r="C20" s="651"/>
      <c r="D20" s="657"/>
      <c r="E20" s="650"/>
      <c r="F20" s="290"/>
      <c r="G20" s="304"/>
      <c r="H20" s="289"/>
      <c r="I20" s="651"/>
      <c r="J20" s="657"/>
      <c r="K20" s="650"/>
      <c r="L20" s="514"/>
      <c r="M20" s="627"/>
      <c r="N20" s="620"/>
      <c r="O20" s="621"/>
      <c r="P20" s="627"/>
      <c r="Q20" s="650"/>
      <c r="R20" s="292"/>
      <c r="S20" s="304"/>
    </row>
    <row r="21" spans="2:19" s="27" customFormat="1" ht="15">
      <c r="B21" s="285" t="s">
        <v>80</v>
      </c>
      <c r="C21" s="649"/>
      <c r="D21" s="669"/>
      <c r="E21" s="648"/>
      <c r="F21" s="286"/>
      <c r="G21" s="331"/>
      <c r="H21" s="285"/>
      <c r="I21" s="649"/>
      <c r="J21" s="669"/>
      <c r="K21" s="648"/>
      <c r="L21" s="511"/>
      <c r="M21" s="638"/>
      <c r="N21" s="618"/>
      <c r="O21" s="619"/>
      <c r="P21" s="638"/>
      <c r="Q21" s="648"/>
      <c r="R21" s="288"/>
      <c r="S21" s="331"/>
    </row>
    <row r="22" spans="2:19" s="26" customFormat="1" ht="14.25">
      <c r="B22" s="289"/>
      <c r="C22" s="651"/>
      <c r="D22" s="657"/>
      <c r="E22" s="650"/>
      <c r="F22" s="290"/>
      <c r="G22" s="304"/>
      <c r="H22" s="289"/>
      <c r="I22" s="651"/>
      <c r="J22" s="657"/>
      <c r="K22" s="650"/>
      <c r="L22" s="514"/>
      <c r="M22" s="627"/>
      <c r="N22" s="620"/>
      <c r="O22" s="621"/>
      <c r="P22" s="627"/>
      <c r="Q22" s="650"/>
      <c r="R22" s="292"/>
      <c r="S22" s="304"/>
    </row>
    <row r="23" spans="2:19" s="26" customFormat="1" ht="14.25">
      <c r="B23" s="297" t="s">
        <v>152</v>
      </c>
      <c r="C23" s="298"/>
      <c r="D23" s="654">
        <v>3.4</v>
      </c>
      <c r="E23" s="297"/>
      <c r="F23" s="298"/>
      <c r="G23" s="295">
        <v>-1</v>
      </c>
      <c r="H23" s="297"/>
      <c r="I23" s="298"/>
      <c r="J23" s="654">
        <v>4.5999999999999996</v>
      </c>
      <c r="K23" s="297"/>
      <c r="L23" s="298"/>
      <c r="M23" s="624">
        <v>-9</v>
      </c>
      <c r="N23" s="616"/>
      <c r="O23" s="617"/>
      <c r="P23" s="624">
        <v>38</v>
      </c>
      <c r="Q23" s="643"/>
      <c r="R23" s="292"/>
      <c r="S23" s="654">
        <v>32.6</v>
      </c>
    </row>
    <row r="24" spans="2:19" s="26" customFormat="1" ht="14.25">
      <c r="B24" s="297" t="s">
        <v>40</v>
      </c>
      <c r="C24" s="298"/>
      <c r="D24" s="654">
        <v>6.6</v>
      </c>
      <c r="E24" s="297"/>
      <c r="F24" s="298"/>
      <c r="G24" s="295">
        <v>5.8</v>
      </c>
      <c r="H24" s="297"/>
      <c r="I24" s="298"/>
      <c r="J24" s="654">
        <v>4.8</v>
      </c>
      <c r="K24" s="297"/>
      <c r="L24" s="298"/>
      <c r="M24" s="624">
        <v>6.3</v>
      </c>
      <c r="N24" s="616"/>
      <c r="O24" s="617"/>
      <c r="P24" s="624">
        <v>6.2</v>
      </c>
      <c r="Q24" s="643"/>
      <c r="R24" s="292"/>
      <c r="S24" s="654">
        <v>23.1</v>
      </c>
    </row>
    <row r="25" spans="2:19" s="26" customFormat="1" ht="14.25">
      <c r="B25" s="289"/>
      <c r="C25" s="651"/>
      <c r="D25" s="655"/>
      <c r="E25" s="650"/>
      <c r="F25" s="290"/>
      <c r="G25" s="300"/>
      <c r="H25" s="289"/>
      <c r="I25" s="651"/>
      <c r="J25" s="655"/>
      <c r="K25" s="650"/>
      <c r="L25" s="514"/>
      <c r="M25" s="625"/>
      <c r="N25" s="620"/>
      <c r="O25" s="621"/>
      <c r="P25" s="625"/>
      <c r="Q25" s="650"/>
      <c r="R25" s="306"/>
      <c r="S25" s="300"/>
    </row>
    <row r="26" spans="2:19" s="25" customFormat="1" ht="15">
      <c r="B26" s="312" t="s">
        <v>81</v>
      </c>
      <c r="C26" s="662"/>
      <c r="D26" s="663">
        <v>10</v>
      </c>
      <c r="E26" s="661"/>
      <c r="F26" s="313"/>
      <c r="G26" s="663">
        <v>4.8</v>
      </c>
      <c r="H26" s="312"/>
      <c r="I26" s="662"/>
      <c r="J26" s="663">
        <v>9.4</v>
      </c>
      <c r="K26" s="661"/>
      <c r="L26" s="523"/>
      <c r="M26" s="736">
        <v>-2.7</v>
      </c>
      <c r="N26" s="631"/>
      <c r="O26" s="632"/>
      <c r="P26" s="663">
        <v>44.2</v>
      </c>
      <c r="Q26" s="661"/>
      <c r="R26" s="316"/>
      <c r="S26" s="663">
        <v>55.7</v>
      </c>
    </row>
    <row r="27" spans="2:19" s="25" customFormat="1" ht="15">
      <c r="B27" s="317"/>
      <c r="C27" s="666"/>
      <c r="D27" s="664"/>
      <c r="E27" s="665"/>
      <c r="F27" s="318"/>
      <c r="G27" s="315"/>
      <c r="H27" s="317"/>
      <c r="I27" s="666"/>
      <c r="J27" s="664"/>
      <c r="K27" s="665"/>
      <c r="L27" s="524"/>
      <c r="M27" s="633"/>
      <c r="N27" s="634"/>
      <c r="O27" s="635"/>
      <c r="P27" s="633"/>
      <c r="Q27" s="665"/>
      <c r="R27" s="319"/>
      <c r="S27" s="315"/>
    </row>
    <row r="28" spans="2:19" s="26" customFormat="1" ht="14.25">
      <c r="B28" s="289"/>
      <c r="C28" s="651"/>
      <c r="D28" s="655"/>
      <c r="E28" s="650"/>
      <c r="F28" s="290"/>
      <c r="G28" s="300"/>
      <c r="H28" s="289"/>
      <c r="I28" s="651"/>
      <c r="J28" s="655"/>
      <c r="K28" s="650"/>
      <c r="L28" s="514"/>
      <c r="M28" s="625"/>
      <c r="N28" s="620"/>
      <c r="O28" s="621"/>
      <c r="P28" s="625"/>
      <c r="Q28" s="650"/>
      <c r="R28" s="306"/>
      <c r="S28" s="300"/>
    </row>
    <row r="29" spans="2:19" s="25" customFormat="1" ht="15.75" thickBot="1">
      <c r="B29" s="661" t="s">
        <v>464</v>
      </c>
      <c r="C29" s="667" t="s">
        <v>1</v>
      </c>
      <c r="D29" s="668">
        <v>9.1999999999999993</v>
      </c>
      <c r="E29" s="661"/>
      <c r="F29" s="320" t="s">
        <v>1</v>
      </c>
      <c r="G29" s="321">
        <v>11.3</v>
      </c>
      <c r="H29" s="312"/>
      <c r="I29" s="667" t="s">
        <v>1</v>
      </c>
      <c r="J29" s="668">
        <v>5.2</v>
      </c>
      <c r="K29" s="661"/>
      <c r="L29" s="525" t="s">
        <v>1</v>
      </c>
      <c r="M29" s="637">
        <v>17.8</v>
      </c>
      <c r="N29" s="631"/>
      <c r="O29" s="636" t="s">
        <v>1</v>
      </c>
      <c r="P29" s="637">
        <v>-36.700000000000003</v>
      </c>
      <c r="Q29" s="661"/>
      <c r="R29" s="322" t="s">
        <v>1</v>
      </c>
      <c r="S29" s="668">
        <v>-2.4</v>
      </c>
    </row>
    <row r="30" spans="2:19" ht="14.25">
      <c r="B30" s="289"/>
      <c r="C30" s="651"/>
      <c r="D30" s="657"/>
      <c r="E30" s="650"/>
      <c r="F30" s="290"/>
      <c r="G30" s="304"/>
      <c r="H30" s="289"/>
      <c r="I30" s="651"/>
      <c r="J30" s="657"/>
      <c r="K30" s="650"/>
      <c r="L30" s="514"/>
      <c r="M30" s="519"/>
      <c r="N30" s="513"/>
      <c r="O30" s="514"/>
      <c r="P30" s="519"/>
      <c r="Q30" s="650"/>
      <c r="R30" s="292"/>
      <c r="S30" s="304"/>
    </row>
    <row r="31" spans="2:19" ht="14.25">
      <c r="B31" s="289"/>
      <c r="C31" s="651"/>
      <c r="D31" s="657"/>
      <c r="E31" s="650"/>
      <c r="F31" s="290"/>
      <c r="G31" s="304"/>
      <c r="H31" s="289"/>
      <c r="I31" s="651"/>
      <c r="J31" s="657"/>
      <c r="K31" s="650"/>
      <c r="L31" s="514"/>
      <c r="M31" s="519"/>
      <c r="N31" s="513"/>
      <c r="O31" s="514"/>
      <c r="P31" s="519"/>
      <c r="Q31" s="650"/>
      <c r="R31" s="292"/>
      <c r="S31" s="304"/>
    </row>
    <row r="32" spans="2:19" ht="14.25">
      <c r="B32" s="324" t="s">
        <v>137</v>
      </c>
      <c r="C32" s="528"/>
      <c r="D32" s="812">
        <v>0.17699999999999999</v>
      </c>
      <c r="E32" s="851"/>
      <c r="F32" s="325"/>
      <c r="G32" s="351">
        <v>-6.2E-2</v>
      </c>
      <c r="H32" s="324"/>
      <c r="I32" s="528"/>
      <c r="J32" s="685">
        <v>0.315</v>
      </c>
      <c r="K32" s="686"/>
      <c r="L32" s="528"/>
      <c r="M32" s="536">
        <v>-0.59599999999999997</v>
      </c>
      <c r="N32" s="527"/>
      <c r="O32" s="528"/>
      <c r="P32" s="536">
        <v>5.0670000000000002</v>
      </c>
      <c r="Q32" s="851"/>
      <c r="R32" s="326"/>
      <c r="S32" s="952">
        <v>0.61199999999999999</v>
      </c>
    </row>
    <row r="33" spans="2:19" ht="14.25">
      <c r="B33" s="324" t="s">
        <v>142</v>
      </c>
      <c r="C33" s="528"/>
      <c r="D33" s="812">
        <v>0.34399999999999997</v>
      </c>
      <c r="E33" s="851"/>
      <c r="F33" s="325"/>
      <c r="G33" s="351">
        <v>0.36</v>
      </c>
      <c r="H33" s="324"/>
      <c r="I33" s="528"/>
      <c r="J33" s="685">
        <v>0.32900000000000001</v>
      </c>
      <c r="K33" s="686"/>
      <c r="L33" s="528"/>
      <c r="M33" s="536">
        <v>0.41699999999999998</v>
      </c>
      <c r="N33" s="527"/>
      <c r="O33" s="528"/>
      <c r="P33" s="536">
        <v>0.82699999999999996</v>
      </c>
      <c r="Q33" s="851"/>
      <c r="R33" s="326"/>
      <c r="S33" s="952">
        <v>0.433</v>
      </c>
    </row>
    <row r="34" spans="2:19" ht="14.25">
      <c r="B34" s="289"/>
      <c r="C34" s="529"/>
      <c r="D34" s="537">
        <v>0.52100000000000002</v>
      </c>
      <c r="E34" s="650"/>
      <c r="F34" s="327"/>
      <c r="G34" s="537">
        <v>0.29799999999999999</v>
      </c>
      <c r="H34" s="289"/>
      <c r="I34" s="529"/>
      <c r="J34" s="537">
        <v>0.64400000000000002</v>
      </c>
      <c r="K34" s="650"/>
      <c r="L34" s="529"/>
      <c r="M34" s="537">
        <v>-0.17899999999999999</v>
      </c>
      <c r="N34" s="513"/>
      <c r="O34" s="529"/>
      <c r="P34" s="537">
        <v>5.8940000000000001</v>
      </c>
      <c r="Q34" s="650"/>
      <c r="R34" s="328"/>
      <c r="S34" s="537">
        <v>1.0449999999999999</v>
      </c>
    </row>
  </sheetData>
  <mergeCells count="2">
    <mergeCell ref="B1:S1"/>
    <mergeCell ref="B2:S2"/>
  </mergeCells>
  <phoneticPr fontId="16" type="noConversion"/>
  <pageMargins left="0.83" right="0.77" top="0.64" bottom="1" header="0.5" footer="0.5"/>
  <pageSetup scale="78" orientation="landscape" horizontalDpi="1200" verticalDpi="1200" r:id="rId1"/>
  <headerFooter alignWithMargins="0">
    <oddHeader>&amp;R&amp;G</oddHeader>
    <oddFooter>&amp;C&amp;11PAGE 9</oddFooter>
  </headerFooter>
  <legacyDrawingHF r:id="rId2"/>
</worksheet>
</file>

<file path=xl/worksheets/sheet14.xml><?xml version="1.0" encoding="utf-8"?>
<worksheet xmlns="http://schemas.openxmlformats.org/spreadsheetml/2006/main" xmlns:r="http://schemas.openxmlformats.org/officeDocument/2006/relationships">
  <dimension ref="B1:S34"/>
  <sheetViews>
    <sheetView zoomScale="90" zoomScaleNormal="90" zoomScaleSheetLayoutView="90" workbookViewId="0">
      <selection activeCell="AB1" sqref="AB1"/>
    </sheetView>
  </sheetViews>
  <sheetFormatPr defaultRowHeight="12.75"/>
  <cols>
    <col min="1" max="1" width="6.28515625" style="18" customWidth="1"/>
    <col min="2" max="2" width="49.140625" style="18" customWidth="1"/>
    <col min="3" max="3" width="3.140625" style="501" customWidth="1"/>
    <col min="4" max="4" width="9.7109375" style="501" customWidth="1"/>
    <col min="5" max="5" width="4.42578125" style="501" customWidth="1"/>
    <col min="6" max="6" width="3.140625" style="70" customWidth="1"/>
    <col min="7" max="7" width="9.7109375" style="19" customWidth="1"/>
    <col min="8" max="8" width="4.42578125" style="18" customWidth="1"/>
    <col min="9" max="9" width="3.140625" style="501" customWidth="1"/>
    <col min="10" max="10" width="9.7109375" style="501" customWidth="1"/>
    <col min="11" max="11" width="4.42578125" style="501" customWidth="1"/>
    <col min="12" max="12" width="3.140625" style="70" customWidth="1"/>
    <col min="13" max="13" width="9.7109375" style="19" customWidth="1"/>
    <col min="14" max="14" width="4.42578125" style="18" customWidth="1"/>
    <col min="15" max="15" width="3.140625" style="70" customWidth="1"/>
    <col min="16" max="16" width="9.7109375" style="19" customWidth="1"/>
    <col min="17" max="17" width="4.42578125" style="501" customWidth="1"/>
    <col min="18" max="18" width="3.140625" style="21" customWidth="1"/>
    <col min="19" max="19" width="9.7109375" style="19" customWidth="1"/>
    <col min="20" max="16384" width="9.140625" style="18"/>
  </cols>
  <sheetData>
    <row r="1" spans="2:19" s="501" customFormat="1" ht="16.5" customHeight="1">
      <c r="B1" s="1043" t="s">
        <v>386</v>
      </c>
      <c r="C1" s="1043"/>
      <c r="D1" s="1043"/>
      <c r="E1" s="1043"/>
      <c r="F1" s="1043"/>
      <c r="G1" s="1043"/>
      <c r="H1" s="1043"/>
      <c r="I1" s="1043"/>
      <c r="J1" s="1043"/>
      <c r="K1" s="1043"/>
      <c r="L1" s="1043"/>
      <c r="M1" s="1043"/>
      <c r="N1" s="1043"/>
      <c r="O1" s="1043"/>
      <c r="P1" s="1043"/>
      <c r="Q1" s="1043"/>
      <c r="R1" s="1043"/>
      <c r="S1" s="1043"/>
    </row>
    <row r="2" spans="2:19" s="17" customFormat="1" ht="16.5" customHeight="1">
      <c r="B2" s="1044" t="s">
        <v>50</v>
      </c>
      <c r="C2" s="1044"/>
      <c r="D2" s="1044"/>
      <c r="E2" s="1044"/>
      <c r="F2" s="1044"/>
      <c r="G2" s="1044"/>
      <c r="H2" s="1044"/>
      <c r="I2" s="1044"/>
      <c r="J2" s="1044"/>
      <c r="K2" s="1044"/>
      <c r="L2" s="1044"/>
      <c r="M2" s="1044"/>
      <c r="N2" s="1044"/>
      <c r="O2" s="1044"/>
      <c r="P2" s="1044"/>
      <c r="Q2" s="1044"/>
      <c r="R2" s="1044"/>
      <c r="S2" s="1044"/>
    </row>
    <row r="3" spans="2:19" s="17" customFormat="1" ht="12.75" customHeight="1">
      <c r="B3" s="42"/>
      <c r="C3" s="42"/>
      <c r="D3" s="42"/>
      <c r="E3" s="42"/>
      <c r="F3" s="68"/>
      <c r="G3" s="16"/>
      <c r="H3" s="42"/>
      <c r="I3" s="42"/>
      <c r="J3" s="42"/>
      <c r="K3" s="42"/>
      <c r="L3" s="68"/>
      <c r="M3" s="16"/>
      <c r="N3" s="42"/>
      <c r="O3" s="68"/>
      <c r="P3" s="16"/>
      <c r="Q3" s="42"/>
      <c r="R3" s="71"/>
      <c r="S3" s="16"/>
    </row>
    <row r="4" spans="2:19" s="17" customFormat="1" ht="12.75" customHeight="1">
      <c r="B4" s="278"/>
      <c r="C4" s="645"/>
      <c r="D4" s="645"/>
      <c r="E4" s="645"/>
      <c r="F4" s="279"/>
      <c r="G4" s="278"/>
      <c r="H4" s="278"/>
      <c r="I4" s="645"/>
      <c r="J4" s="645"/>
      <c r="K4" s="645"/>
      <c r="L4" s="279"/>
      <c r="M4" s="278"/>
      <c r="N4" s="278"/>
      <c r="O4" s="279"/>
      <c r="P4" s="278"/>
      <c r="Q4" s="645"/>
      <c r="R4" s="284"/>
      <c r="S4" s="278"/>
    </row>
    <row r="5" spans="2:19" s="17" customFormat="1" ht="12.75" customHeight="1">
      <c r="B5" s="278"/>
      <c r="C5" s="645"/>
      <c r="D5" s="645"/>
      <c r="E5" s="645"/>
      <c r="F5" s="279"/>
      <c r="G5" s="278"/>
      <c r="H5" s="278"/>
      <c r="I5" s="645"/>
      <c r="J5" s="645"/>
      <c r="K5" s="645"/>
      <c r="L5" s="279"/>
      <c r="M5" s="278"/>
      <c r="N5" s="278"/>
      <c r="O5" s="279"/>
      <c r="P5" s="278"/>
      <c r="Q5" s="645"/>
      <c r="R5" s="284"/>
      <c r="S5" s="278"/>
    </row>
    <row r="6" spans="2:19" s="24" customFormat="1" ht="15">
      <c r="B6" s="278"/>
      <c r="C6" s="646"/>
      <c r="D6" s="647" t="s">
        <v>126</v>
      </c>
      <c r="E6" s="645"/>
      <c r="F6" s="279"/>
      <c r="G6" s="647" t="s">
        <v>83</v>
      </c>
      <c r="H6" s="645"/>
      <c r="I6" s="646"/>
      <c r="J6" s="647" t="s">
        <v>128</v>
      </c>
      <c r="K6" s="645"/>
      <c r="L6" s="646"/>
      <c r="M6" s="647" t="s">
        <v>127</v>
      </c>
      <c r="N6" s="645"/>
      <c r="O6" s="646"/>
      <c r="P6" s="647" t="s">
        <v>126</v>
      </c>
      <c r="Q6" s="645"/>
      <c r="R6" s="280"/>
      <c r="S6" s="959" t="s">
        <v>82</v>
      </c>
    </row>
    <row r="7" spans="2:19" s="24" customFormat="1" ht="15">
      <c r="B7" s="278"/>
      <c r="C7" s="509"/>
      <c r="D7" s="282">
        <v>2013</v>
      </c>
      <c r="E7" s="645"/>
      <c r="F7" s="509"/>
      <c r="G7" s="282">
        <v>2012</v>
      </c>
      <c r="H7" s="645"/>
      <c r="I7" s="509"/>
      <c r="J7" s="282">
        <v>2012</v>
      </c>
      <c r="K7" s="645"/>
      <c r="L7" s="509"/>
      <c r="M7" s="282">
        <v>2012</v>
      </c>
      <c r="N7" s="645"/>
      <c r="O7" s="509"/>
      <c r="P7" s="282">
        <v>2012</v>
      </c>
      <c r="Q7" s="645"/>
      <c r="R7" s="283"/>
      <c r="S7" s="282">
        <v>2012</v>
      </c>
    </row>
    <row r="8" spans="2:19" s="17" customFormat="1" ht="14.25">
      <c r="B8" s="278"/>
      <c r="C8" s="646"/>
      <c r="D8" s="645"/>
      <c r="E8" s="645"/>
      <c r="F8" s="279"/>
      <c r="G8" s="278"/>
      <c r="H8" s="278"/>
      <c r="I8" s="646"/>
      <c r="J8" s="645"/>
      <c r="K8" s="645"/>
      <c r="L8" s="508"/>
      <c r="M8" s="507"/>
      <c r="N8" s="507"/>
      <c r="O8" s="508"/>
      <c r="P8" s="507"/>
      <c r="Q8" s="645"/>
      <c r="R8" s="284"/>
      <c r="S8" s="278"/>
    </row>
    <row r="9" spans="2:19" s="23" customFormat="1" ht="15.75">
      <c r="B9" s="648" t="s">
        <v>436</v>
      </c>
      <c r="C9" s="649"/>
      <c r="D9" s="512"/>
      <c r="E9" s="648"/>
      <c r="F9" s="286"/>
      <c r="G9" s="287"/>
      <c r="H9" s="285"/>
      <c r="I9" s="649"/>
      <c r="J9" s="512"/>
      <c r="K9" s="648"/>
      <c r="L9" s="511"/>
      <c r="M9" s="512"/>
      <c r="N9" s="510"/>
      <c r="O9" s="511"/>
      <c r="P9" s="512"/>
      <c r="Q9" s="648"/>
      <c r="R9" s="288"/>
      <c r="S9" s="287"/>
    </row>
    <row r="10" spans="2:19" ht="14.25">
      <c r="B10" s="289"/>
      <c r="C10" s="651"/>
      <c r="D10" s="657"/>
      <c r="E10" s="650"/>
      <c r="F10" s="290"/>
      <c r="G10" s="304"/>
      <c r="H10" s="289"/>
      <c r="I10" s="651"/>
      <c r="J10" s="657"/>
      <c r="K10" s="650"/>
      <c r="L10" s="514"/>
      <c r="M10" s="519"/>
      <c r="N10" s="513"/>
      <c r="O10" s="514"/>
      <c r="P10" s="519"/>
      <c r="Q10" s="650"/>
      <c r="R10" s="292"/>
      <c r="S10" s="304"/>
    </row>
    <row r="11" spans="2:19" s="25" customFormat="1" ht="14.25">
      <c r="B11" s="293" t="s">
        <v>23</v>
      </c>
      <c r="C11" s="653" t="s">
        <v>1</v>
      </c>
      <c r="D11" s="654">
        <v>7.8</v>
      </c>
      <c r="E11" s="652"/>
      <c r="F11" s="294" t="s">
        <v>1</v>
      </c>
      <c r="G11" s="295">
        <v>21.7</v>
      </c>
      <c r="H11" s="293"/>
      <c r="I11" s="653" t="s">
        <v>1</v>
      </c>
      <c r="J11" s="654">
        <v>7.6</v>
      </c>
      <c r="K11" s="652"/>
      <c r="L11" s="516" t="s">
        <v>1</v>
      </c>
      <c r="M11" s="654">
        <v>8.9</v>
      </c>
      <c r="N11" s="652"/>
      <c r="O11" s="653" t="s">
        <v>1</v>
      </c>
      <c r="P11" s="654">
        <v>7.7</v>
      </c>
      <c r="Q11" s="652"/>
      <c r="R11" s="296" t="s">
        <v>1</v>
      </c>
      <c r="S11" s="295">
        <v>45.9</v>
      </c>
    </row>
    <row r="12" spans="2:19" s="25" customFormat="1" ht="14.25">
      <c r="B12" s="297" t="s">
        <v>36</v>
      </c>
      <c r="C12" s="298"/>
      <c r="D12" s="734">
        <v>-2.7</v>
      </c>
      <c r="E12" s="297"/>
      <c r="F12" s="298"/>
      <c r="G12" s="734">
        <v>0</v>
      </c>
      <c r="H12" s="297"/>
      <c r="I12" s="298"/>
      <c r="J12" s="734">
        <v>0</v>
      </c>
      <c r="K12" s="297"/>
      <c r="L12" s="298"/>
      <c r="M12" s="734">
        <v>-1.1000000000000001</v>
      </c>
      <c r="N12" s="643"/>
      <c r="O12" s="644"/>
      <c r="P12" s="654">
        <v>-2.8</v>
      </c>
      <c r="Q12" s="643"/>
      <c r="R12" s="296"/>
      <c r="S12" s="654">
        <v>-3.9</v>
      </c>
    </row>
    <row r="13" spans="2:19" s="26" customFormat="1" ht="14.25">
      <c r="B13" s="289"/>
      <c r="C13" s="651"/>
      <c r="D13" s="655"/>
      <c r="E13" s="650"/>
      <c r="F13" s="290"/>
      <c r="G13" s="300"/>
      <c r="H13" s="289"/>
      <c r="I13" s="651"/>
      <c r="J13" s="655"/>
      <c r="K13" s="650"/>
      <c r="L13" s="514"/>
      <c r="M13" s="655"/>
      <c r="N13" s="650"/>
      <c r="O13" s="651"/>
      <c r="P13" s="655"/>
      <c r="Q13" s="650"/>
      <c r="R13" s="306"/>
      <c r="S13" s="300"/>
    </row>
    <row r="14" spans="2:19" s="26" customFormat="1" ht="15">
      <c r="B14" s="302" t="s">
        <v>25</v>
      </c>
      <c r="C14" s="670"/>
      <c r="D14" s="660">
        <v>5.0999999999999996</v>
      </c>
      <c r="E14" s="802"/>
      <c r="F14" s="332"/>
      <c r="G14" s="308">
        <v>21.7</v>
      </c>
      <c r="H14" s="302"/>
      <c r="I14" s="670"/>
      <c r="J14" s="660">
        <v>7.6</v>
      </c>
      <c r="K14" s="684"/>
      <c r="L14" s="531"/>
      <c r="M14" s="660">
        <v>7.8</v>
      </c>
      <c r="N14" s="656"/>
      <c r="O14" s="670"/>
      <c r="P14" s="660">
        <v>4.9000000000000004</v>
      </c>
      <c r="Q14" s="802"/>
      <c r="R14" s="309"/>
      <c r="S14" s="660">
        <v>42</v>
      </c>
    </row>
    <row r="15" spans="2:19" s="26" customFormat="1" ht="14.25">
      <c r="B15" s="289"/>
      <c r="C15" s="651"/>
      <c r="D15" s="657"/>
      <c r="E15" s="650"/>
      <c r="F15" s="290"/>
      <c r="G15" s="304"/>
      <c r="H15" s="289"/>
      <c r="I15" s="651"/>
      <c r="J15" s="657"/>
      <c r="K15" s="650"/>
      <c r="L15" s="514"/>
      <c r="M15" s="657"/>
      <c r="N15" s="650"/>
      <c r="O15" s="651"/>
      <c r="P15" s="657"/>
      <c r="Q15" s="650"/>
      <c r="R15" s="292"/>
      <c r="S15" s="304"/>
    </row>
    <row r="16" spans="2:19" s="26" customFormat="1" ht="14.25">
      <c r="B16" s="293" t="s">
        <v>37</v>
      </c>
      <c r="C16" s="658"/>
      <c r="D16" s="654">
        <v>4.0999999999999996</v>
      </c>
      <c r="E16" s="652"/>
      <c r="F16" s="305"/>
      <c r="G16" s="295">
        <v>-11.7</v>
      </c>
      <c r="H16" s="293"/>
      <c r="I16" s="658"/>
      <c r="J16" s="654">
        <v>4.2</v>
      </c>
      <c r="K16" s="652"/>
      <c r="L16" s="520"/>
      <c r="M16" s="654">
        <v>2.8</v>
      </c>
      <c r="N16" s="652"/>
      <c r="O16" s="658"/>
      <c r="P16" s="654">
        <v>5.0999999999999996</v>
      </c>
      <c r="Q16" s="652"/>
      <c r="R16" s="292"/>
      <c r="S16" s="654">
        <v>0.4</v>
      </c>
    </row>
    <row r="17" spans="2:19" s="26" customFormat="1" ht="14.25">
      <c r="B17" s="469" t="s">
        <v>317</v>
      </c>
      <c r="C17" s="298"/>
      <c r="D17" s="654">
        <v>1.8</v>
      </c>
      <c r="E17" s="643"/>
      <c r="F17" s="298"/>
      <c r="G17" s="295">
        <v>-1</v>
      </c>
      <c r="H17" s="297"/>
      <c r="I17" s="298"/>
      <c r="J17" s="654">
        <v>-1</v>
      </c>
      <c r="K17" s="297"/>
      <c r="L17" s="298"/>
      <c r="M17" s="654">
        <v>0.2</v>
      </c>
      <c r="N17" s="643"/>
      <c r="O17" s="644"/>
      <c r="P17" s="654">
        <v>1.8</v>
      </c>
      <c r="Q17" s="643"/>
      <c r="R17" s="296"/>
      <c r="S17" s="782">
        <v>0</v>
      </c>
    </row>
    <row r="18" spans="2:19" s="26" customFormat="1" ht="14.25">
      <c r="B18" s="289"/>
      <c r="C18" s="651"/>
      <c r="D18" s="655"/>
      <c r="E18" s="650"/>
      <c r="F18" s="290"/>
      <c r="G18" s="300"/>
      <c r="H18" s="289"/>
      <c r="I18" s="651"/>
      <c r="J18" s="655"/>
      <c r="K18" s="650"/>
      <c r="L18" s="514"/>
      <c r="M18" s="655"/>
      <c r="N18" s="650"/>
      <c r="O18" s="651"/>
      <c r="P18" s="655"/>
      <c r="Q18" s="650"/>
      <c r="R18" s="306"/>
      <c r="S18" s="300"/>
    </row>
    <row r="19" spans="2:19" s="26" customFormat="1" ht="15">
      <c r="B19" s="302" t="s">
        <v>26</v>
      </c>
      <c r="C19" s="659" t="s">
        <v>1</v>
      </c>
      <c r="D19" s="660">
        <v>11</v>
      </c>
      <c r="E19" s="802"/>
      <c r="F19" s="307" t="s">
        <v>1</v>
      </c>
      <c r="G19" s="308">
        <v>9</v>
      </c>
      <c r="H19" s="302"/>
      <c r="I19" s="659" t="s">
        <v>1</v>
      </c>
      <c r="J19" s="660">
        <v>10.8</v>
      </c>
      <c r="K19" s="684"/>
      <c r="L19" s="521" t="s">
        <v>1</v>
      </c>
      <c r="M19" s="660">
        <v>10.8</v>
      </c>
      <c r="N19" s="656"/>
      <c r="O19" s="659" t="s">
        <v>1</v>
      </c>
      <c r="P19" s="660">
        <v>11.8</v>
      </c>
      <c r="Q19" s="802"/>
      <c r="R19" s="309" t="s">
        <v>1</v>
      </c>
      <c r="S19" s="660">
        <v>42.4</v>
      </c>
    </row>
    <row r="20" spans="2:19" s="26" customFormat="1" ht="14.25">
      <c r="B20" s="289"/>
      <c r="C20" s="651"/>
      <c r="D20" s="657"/>
      <c r="E20" s="650"/>
      <c r="F20" s="290"/>
      <c r="G20" s="304"/>
      <c r="H20" s="289"/>
      <c r="I20" s="651"/>
      <c r="J20" s="657"/>
      <c r="K20" s="650"/>
      <c r="L20" s="514"/>
      <c r="M20" s="657"/>
      <c r="N20" s="650"/>
      <c r="O20" s="651"/>
      <c r="P20" s="657"/>
      <c r="Q20" s="650"/>
      <c r="R20" s="292"/>
      <c r="S20" s="304"/>
    </row>
    <row r="21" spans="2:19" s="27" customFormat="1" ht="15">
      <c r="B21" s="285" t="s">
        <v>80</v>
      </c>
      <c r="C21" s="649"/>
      <c r="D21" s="669"/>
      <c r="E21" s="648"/>
      <c r="F21" s="286"/>
      <c r="G21" s="331"/>
      <c r="H21" s="285"/>
      <c r="I21" s="649"/>
      <c r="J21" s="669"/>
      <c r="K21" s="648"/>
      <c r="L21" s="511"/>
      <c r="M21" s="669"/>
      <c r="N21" s="648"/>
      <c r="O21" s="649"/>
      <c r="P21" s="669"/>
      <c r="Q21" s="648"/>
      <c r="R21" s="288"/>
      <c r="S21" s="331"/>
    </row>
    <row r="22" spans="2:19" s="26" customFormat="1" ht="14.25">
      <c r="B22" s="289"/>
      <c r="C22" s="651"/>
      <c r="D22" s="657"/>
      <c r="E22" s="650"/>
      <c r="F22" s="290"/>
      <c r="G22" s="304"/>
      <c r="H22" s="289"/>
      <c r="I22" s="651"/>
      <c r="J22" s="657"/>
      <c r="K22" s="650"/>
      <c r="L22" s="514"/>
      <c r="M22" s="657"/>
      <c r="N22" s="650"/>
      <c r="O22" s="651"/>
      <c r="P22" s="657"/>
      <c r="Q22" s="650"/>
      <c r="R22" s="292"/>
      <c r="S22" s="304"/>
    </row>
    <row r="23" spans="2:19" s="26" customFormat="1" ht="14.25">
      <c r="B23" s="297" t="s">
        <v>152</v>
      </c>
      <c r="C23" s="298"/>
      <c r="D23" s="654">
        <v>17.2</v>
      </c>
      <c r="E23" s="297"/>
      <c r="F23" s="298"/>
      <c r="G23" s="295">
        <v>2.1</v>
      </c>
      <c r="H23" s="297"/>
      <c r="I23" s="298"/>
      <c r="J23" s="782">
        <v>0</v>
      </c>
      <c r="K23" s="297"/>
      <c r="L23" s="298"/>
      <c r="M23" s="654">
        <v>-0.1</v>
      </c>
      <c r="N23" s="643"/>
      <c r="O23" s="644"/>
      <c r="P23" s="782">
        <v>0</v>
      </c>
      <c r="Q23" s="643"/>
      <c r="R23" s="292"/>
      <c r="S23" s="654">
        <v>2</v>
      </c>
    </row>
    <row r="24" spans="2:19" s="26" customFormat="1" ht="14.25">
      <c r="B24" s="297" t="s">
        <v>40</v>
      </c>
      <c r="C24" s="298"/>
      <c r="D24" s="654">
        <v>2.5</v>
      </c>
      <c r="E24" s="297"/>
      <c r="F24" s="298"/>
      <c r="G24" s="295">
        <v>2.4</v>
      </c>
      <c r="H24" s="297"/>
      <c r="I24" s="298"/>
      <c r="J24" s="654">
        <v>2.5</v>
      </c>
      <c r="K24" s="297"/>
      <c r="L24" s="298"/>
      <c r="M24" s="654">
        <v>3</v>
      </c>
      <c r="N24" s="643"/>
      <c r="O24" s="644"/>
      <c r="P24" s="654">
        <v>2.4</v>
      </c>
      <c r="Q24" s="643"/>
      <c r="R24" s="292"/>
      <c r="S24" s="654">
        <v>10.3</v>
      </c>
    </row>
    <row r="25" spans="2:19" s="26" customFormat="1" ht="14.25">
      <c r="B25" s="289"/>
      <c r="C25" s="651"/>
      <c r="D25" s="655"/>
      <c r="E25" s="650"/>
      <c r="F25" s="290"/>
      <c r="G25" s="300"/>
      <c r="H25" s="289"/>
      <c r="I25" s="651"/>
      <c r="J25" s="655"/>
      <c r="K25" s="650"/>
      <c r="L25" s="514"/>
      <c r="M25" s="655"/>
      <c r="N25" s="650"/>
      <c r="O25" s="651"/>
      <c r="P25" s="655"/>
      <c r="Q25" s="650"/>
      <c r="R25" s="306"/>
      <c r="S25" s="300"/>
    </row>
    <row r="26" spans="2:19" s="25" customFormat="1" ht="15">
      <c r="B26" s="312" t="s">
        <v>81</v>
      </c>
      <c r="C26" s="662"/>
      <c r="D26" s="663">
        <v>19.7</v>
      </c>
      <c r="E26" s="661"/>
      <c r="F26" s="313"/>
      <c r="G26" s="314">
        <v>4.5</v>
      </c>
      <c r="H26" s="312"/>
      <c r="I26" s="662"/>
      <c r="J26" s="663">
        <v>2.5</v>
      </c>
      <c r="K26" s="661"/>
      <c r="L26" s="523"/>
      <c r="M26" s="663">
        <v>2.9</v>
      </c>
      <c r="N26" s="661"/>
      <c r="O26" s="662"/>
      <c r="P26" s="663">
        <v>2.4</v>
      </c>
      <c r="Q26" s="661"/>
      <c r="R26" s="316"/>
      <c r="S26" s="663">
        <v>12.3</v>
      </c>
    </row>
    <row r="27" spans="2:19" s="25" customFormat="1" ht="15">
      <c r="B27" s="317"/>
      <c r="C27" s="666"/>
      <c r="D27" s="664"/>
      <c r="E27" s="665"/>
      <c r="F27" s="318"/>
      <c r="G27" s="315"/>
      <c r="H27" s="317"/>
      <c r="I27" s="666"/>
      <c r="J27" s="664"/>
      <c r="K27" s="665"/>
      <c r="L27" s="524"/>
      <c r="M27" s="664"/>
      <c r="N27" s="665"/>
      <c r="O27" s="666"/>
      <c r="P27" s="664"/>
      <c r="Q27" s="665"/>
      <c r="R27" s="319"/>
      <c r="S27" s="315"/>
    </row>
    <row r="28" spans="2:19" s="26" customFormat="1" ht="14.25">
      <c r="B28" s="289"/>
      <c r="C28" s="651"/>
      <c r="D28" s="655"/>
      <c r="E28" s="650"/>
      <c r="F28" s="290"/>
      <c r="G28" s="300"/>
      <c r="H28" s="289"/>
      <c r="I28" s="651"/>
      <c r="J28" s="655"/>
      <c r="K28" s="650"/>
      <c r="L28" s="514"/>
      <c r="M28" s="655"/>
      <c r="N28" s="650"/>
      <c r="O28" s="651"/>
      <c r="P28" s="655"/>
      <c r="Q28" s="650"/>
      <c r="R28" s="306"/>
      <c r="S28" s="300"/>
    </row>
    <row r="29" spans="2:19" s="25" customFormat="1" ht="15.75" thickBot="1">
      <c r="B29" s="661" t="s">
        <v>465</v>
      </c>
      <c r="C29" s="667" t="s">
        <v>1</v>
      </c>
      <c r="D29" s="668">
        <v>-8.6999999999999993</v>
      </c>
      <c r="E29" s="661"/>
      <c r="F29" s="320" t="s">
        <v>1</v>
      </c>
      <c r="G29" s="321">
        <v>4.5</v>
      </c>
      <c r="H29" s="312"/>
      <c r="I29" s="667" t="s">
        <v>1</v>
      </c>
      <c r="J29" s="668">
        <v>8.3000000000000007</v>
      </c>
      <c r="K29" s="661"/>
      <c r="L29" s="525" t="s">
        <v>1</v>
      </c>
      <c r="M29" s="668">
        <v>7.9</v>
      </c>
      <c r="N29" s="661"/>
      <c r="O29" s="667" t="s">
        <v>1</v>
      </c>
      <c r="P29" s="668">
        <v>9.4</v>
      </c>
      <c r="Q29" s="661"/>
      <c r="R29" s="322" t="s">
        <v>1</v>
      </c>
      <c r="S29" s="668">
        <v>30.1</v>
      </c>
    </row>
    <row r="30" spans="2:19" ht="14.25">
      <c r="B30" s="289"/>
      <c r="C30" s="651"/>
      <c r="D30" s="657"/>
      <c r="E30" s="650"/>
      <c r="F30" s="290"/>
      <c r="G30" s="304"/>
      <c r="H30" s="289"/>
      <c r="I30" s="651"/>
      <c r="J30" s="657"/>
      <c r="K30" s="650"/>
      <c r="L30" s="514"/>
      <c r="M30" s="519"/>
      <c r="N30" s="513"/>
      <c r="O30" s="514"/>
      <c r="P30" s="519"/>
      <c r="Q30" s="650"/>
      <c r="R30" s="292"/>
      <c r="S30" s="304"/>
    </row>
    <row r="31" spans="2:19" ht="14.25">
      <c r="B31" s="289"/>
      <c r="C31" s="651"/>
      <c r="D31" s="657"/>
      <c r="E31" s="650"/>
      <c r="F31" s="290"/>
      <c r="G31" s="304"/>
      <c r="H31" s="289"/>
      <c r="I31" s="651"/>
      <c r="J31" s="657"/>
      <c r="K31" s="650"/>
      <c r="L31" s="514"/>
      <c r="M31" s="519"/>
      <c r="N31" s="513"/>
      <c r="O31" s="514"/>
      <c r="P31" s="519"/>
      <c r="Q31" s="650"/>
      <c r="R31" s="292"/>
      <c r="S31" s="304"/>
    </row>
    <row r="32" spans="2:19" ht="14.25">
      <c r="B32" s="324" t="s">
        <v>137</v>
      </c>
      <c r="C32" s="528"/>
      <c r="D32" s="952">
        <v>1.5640000000000001</v>
      </c>
      <c r="E32" s="851"/>
      <c r="F32" s="325"/>
      <c r="G32" s="351">
        <v>0.23300000000000001</v>
      </c>
      <c r="H32" s="324"/>
      <c r="I32" s="528"/>
      <c r="J32" s="782">
        <v>0</v>
      </c>
      <c r="K32" s="686"/>
      <c r="L32" s="528"/>
      <c r="M32" s="536">
        <v>-8.9999999999999993E-3</v>
      </c>
      <c r="N32" s="527"/>
      <c r="O32" s="528"/>
      <c r="P32" s="782">
        <v>0</v>
      </c>
      <c r="Q32" s="851"/>
      <c r="R32" s="326"/>
      <c r="S32" s="952">
        <v>4.7E-2</v>
      </c>
    </row>
    <row r="33" spans="2:19" ht="14.25">
      <c r="B33" s="324" t="s">
        <v>142</v>
      </c>
      <c r="C33" s="528"/>
      <c r="D33" s="812">
        <v>0.22700000000000001</v>
      </c>
      <c r="E33" s="851"/>
      <c r="F33" s="325"/>
      <c r="G33" s="351">
        <v>0.26700000000000002</v>
      </c>
      <c r="H33" s="324"/>
      <c r="I33" s="528"/>
      <c r="J33" s="685">
        <v>0.23100000000000001</v>
      </c>
      <c r="K33" s="686"/>
      <c r="L33" s="528"/>
      <c r="M33" s="536">
        <v>0.27800000000000002</v>
      </c>
      <c r="N33" s="527"/>
      <c r="O33" s="528"/>
      <c r="P33" s="536">
        <v>0.20300000000000001</v>
      </c>
      <c r="Q33" s="851"/>
      <c r="R33" s="326"/>
      <c r="S33" s="952">
        <v>0.24299999999999999</v>
      </c>
    </row>
    <row r="34" spans="2:19" ht="14.25">
      <c r="B34" s="289"/>
      <c r="C34" s="529"/>
      <c r="D34" s="537">
        <v>1.7909999999999999</v>
      </c>
      <c r="E34" s="650"/>
      <c r="F34" s="327"/>
      <c r="G34" s="353">
        <v>0.5</v>
      </c>
      <c r="H34" s="289"/>
      <c r="I34" s="529"/>
      <c r="J34" s="537">
        <v>0.23100000000000001</v>
      </c>
      <c r="K34" s="650"/>
      <c r="L34" s="529"/>
      <c r="M34" s="537">
        <v>0.26900000000000002</v>
      </c>
      <c r="N34" s="513"/>
      <c r="O34" s="529"/>
      <c r="P34" s="537">
        <v>0.20300000000000001</v>
      </c>
      <c r="Q34" s="650"/>
      <c r="R34" s="328"/>
      <c r="S34" s="537">
        <v>0.28999999999999998</v>
      </c>
    </row>
  </sheetData>
  <mergeCells count="2">
    <mergeCell ref="B1:S1"/>
    <mergeCell ref="B2:S2"/>
  </mergeCells>
  <phoneticPr fontId="16" type="noConversion"/>
  <pageMargins left="0.81" right="0.76" top="0.64" bottom="1" header="0.5" footer="0.5"/>
  <pageSetup scale="78" orientation="landscape" horizontalDpi="1200" verticalDpi="1200" r:id="rId1"/>
  <headerFooter alignWithMargins="0">
    <oddHeader>&amp;R&amp;G</oddHeader>
    <oddFooter>&amp;C&amp;11PAGE 10</oddFooter>
  </headerFooter>
  <legacyDrawingHF r:id="rId2"/>
</worksheet>
</file>

<file path=xl/worksheets/sheet15.xml><?xml version="1.0" encoding="utf-8"?>
<worksheet xmlns="http://schemas.openxmlformats.org/spreadsheetml/2006/main" xmlns:r="http://schemas.openxmlformats.org/officeDocument/2006/relationships">
  <dimension ref="B1:T24"/>
  <sheetViews>
    <sheetView zoomScale="90" zoomScaleNormal="90" zoomScaleSheetLayoutView="90" workbookViewId="0">
      <selection activeCell="AB1" sqref="AB1"/>
    </sheetView>
  </sheetViews>
  <sheetFormatPr defaultRowHeight="12.75"/>
  <cols>
    <col min="1" max="1" width="3.7109375" style="2" customWidth="1"/>
    <col min="2" max="2" width="6.85546875" style="2" customWidth="1"/>
    <col min="3" max="3" width="48" style="2" customWidth="1"/>
    <col min="4" max="4" width="2.28515625" style="2" customWidth="1"/>
    <col min="5" max="5" width="10.85546875" style="2" customWidth="1"/>
    <col min="6" max="6" width="4.85546875" style="2" customWidth="1"/>
    <col min="7" max="7" width="2.28515625" style="2" customWidth="1"/>
    <col min="8" max="8" width="10.85546875" style="2" customWidth="1"/>
    <col min="9" max="9" width="4.85546875" style="2" customWidth="1"/>
    <col min="10" max="10" width="2.28515625" style="2" customWidth="1"/>
    <col min="11" max="11" width="10.85546875" style="2" customWidth="1"/>
    <col min="12" max="12" width="4.7109375" style="2" customWidth="1"/>
    <col min="13" max="13" width="2.28515625" style="2" customWidth="1"/>
    <col min="14" max="14" width="10.85546875" style="2" customWidth="1"/>
    <col min="15" max="15" width="4.7109375" style="2" customWidth="1"/>
    <col min="16" max="16" width="2.140625" style="2" customWidth="1"/>
    <col min="17" max="17" width="10.7109375" style="2" customWidth="1"/>
    <col min="18" max="18" width="4.7109375" style="2" customWidth="1"/>
    <col min="19" max="19" width="2" style="4" customWidth="1"/>
    <col min="20" max="20" width="10.7109375" style="52" customWidth="1"/>
    <col min="21" max="16384" width="9.140625" style="2"/>
  </cols>
  <sheetData>
    <row r="1" spans="2:20" ht="16.5" customHeight="1">
      <c r="B1" s="1041" t="s">
        <v>386</v>
      </c>
      <c r="C1" s="1041"/>
      <c r="D1" s="1041"/>
      <c r="E1" s="1041"/>
      <c r="F1" s="1041"/>
      <c r="G1" s="1041"/>
      <c r="H1" s="1041"/>
      <c r="I1" s="1041"/>
      <c r="J1" s="1041"/>
      <c r="K1" s="1041"/>
      <c r="L1" s="1041"/>
      <c r="M1" s="1041"/>
      <c r="N1" s="1041"/>
      <c r="O1" s="1041"/>
      <c r="P1" s="1041"/>
      <c r="Q1" s="1041"/>
      <c r="R1" s="1041"/>
      <c r="S1" s="1041"/>
      <c r="T1" s="1041"/>
    </row>
    <row r="2" spans="2:20" ht="16.5" customHeight="1">
      <c r="B2" s="1041" t="s">
        <v>236</v>
      </c>
      <c r="C2" s="1041"/>
      <c r="D2" s="1041"/>
      <c r="E2" s="1041"/>
      <c r="F2" s="1041"/>
      <c r="G2" s="1041"/>
      <c r="H2" s="1041"/>
      <c r="I2" s="1041"/>
      <c r="J2" s="1041"/>
      <c r="K2" s="1041"/>
      <c r="L2" s="1041"/>
      <c r="M2" s="1041"/>
      <c r="N2" s="1041"/>
      <c r="O2" s="1041"/>
      <c r="P2" s="1041"/>
      <c r="Q2" s="1041"/>
      <c r="R2" s="1041"/>
      <c r="S2" s="1041"/>
      <c r="T2" s="1041"/>
    </row>
    <row r="3" spans="2:20" ht="12.75" customHeight="1">
      <c r="B3" s="1041"/>
      <c r="C3" s="1041"/>
      <c r="D3" s="1041"/>
      <c r="E3" s="1041"/>
      <c r="F3" s="1041"/>
      <c r="G3" s="1041"/>
      <c r="H3" s="1041"/>
      <c r="I3" s="1041"/>
      <c r="J3" s="1041"/>
      <c r="K3" s="1041"/>
      <c r="L3" s="1041"/>
      <c r="M3" s="1041"/>
      <c r="N3" s="1041"/>
      <c r="O3" s="1041"/>
      <c r="P3" s="1041"/>
      <c r="Q3" s="1041"/>
      <c r="R3" s="1041"/>
      <c r="S3" s="1041"/>
      <c r="T3" s="1041"/>
    </row>
    <row r="4" spans="2:20" ht="12.75" customHeight="1">
      <c r="B4" s="914"/>
      <c r="C4" s="914"/>
      <c r="D4" s="914"/>
      <c r="E4" s="914"/>
      <c r="F4" s="914"/>
      <c r="G4" s="914"/>
      <c r="H4" s="914"/>
      <c r="I4" s="914"/>
      <c r="J4" s="914"/>
      <c r="K4" s="914"/>
      <c r="L4" s="914"/>
      <c r="M4" s="914"/>
      <c r="N4" s="914"/>
      <c r="O4" s="914"/>
      <c r="P4" s="914"/>
      <c r="Q4" s="914"/>
      <c r="R4" s="914"/>
      <c r="S4" s="914"/>
      <c r="T4" s="914"/>
    </row>
    <row r="5" spans="2:20" ht="12.75" customHeight="1"/>
    <row r="6" spans="2:20" s="3" customFormat="1" ht="15">
      <c r="B6" s="252"/>
      <c r="C6" s="252"/>
      <c r="D6" s="641"/>
      <c r="E6" s="951" t="s">
        <v>126</v>
      </c>
      <c r="F6" s="641"/>
      <c r="G6" s="252"/>
      <c r="H6" s="704" t="s">
        <v>83</v>
      </c>
      <c r="I6" s="252"/>
      <c r="J6" s="641"/>
      <c r="K6" s="640" t="s">
        <v>128</v>
      </c>
      <c r="L6" s="641"/>
      <c r="M6" s="488"/>
      <c r="N6" s="640" t="s">
        <v>127</v>
      </c>
      <c r="O6" s="488"/>
      <c r="P6" s="488"/>
      <c r="Q6" s="640" t="s">
        <v>126</v>
      </c>
      <c r="R6" s="641"/>
      <c r="S6" s="185"/>
      <c r="T6" s="183" t="s">
        <v>82</v>
      </c>
    </row>
    <row r="7" spans="2:20" s="3" customFormat="1" ht="15" customHeight="1">
      <c r="B7" s="366" t="s">
        <v>237</v>
      </c>
      <c r="C7" s="252"/>
      <c r="D7" s="642"/>
      <c r="E7" s="487">
        <v>2013</v>
      </c>
      <c r="F7" s="641"/>
      <c r="G7" s="253"/>
      <c r="H7" s="487">
        <v>2012</v>
      </c>
      <c r="I7" s="252"/>
      <c r="J7" s="642"/>
      <c r="K7" s="487">
        <v>2012</v>
      </c>
      <c r="L7" s="641"/>
      <c r="M7" s="489"/>
      <c r="N7" s="487">
        <v>2012</v>
      </c>
      <c r="O7" s="488"/>
      <c r="P7" s="489"/>
      <c r="Q7" s="487">
        <v>2012</v>
      </c>
      <c r="R7" s="488"/>
      <c r="S7" s="253"/>
      <c r="T7" s="487">
        <v>2012</v>
      </c>
    </row>
    <row r="8" spans="2:20" ht="9" customHeight="1">
      <c r="B8" s="254"/>
      <c r="C8" s="254"/>
      <c r="D8" s="644"/>
      <c r="E8" s="644"/>
      <c r="F8" s="643"/>
      <c r="G8" s="255"/>
      <c r="H8" s="255"/>
      <c r="I8" s="254"/>
      <c r="J8" s="644"/>
      <c r="K8" s="644"/>
      <c r="L8" s="643"/>
      <c r="M8" s="491"/>
      <c r="N8" s="491"/>
      <c r="O8" s="490"/>
      <c r="P8" s="491"/>
      <c r="Q8" s="491"/>
      <c r="R8" s="490"/>
      <c r="S8" s="255"/>
      <c r="T8" s="256"/>
    </row>
    <row r="9" spans="2:20" ht="6.75" customHeight="1">
      <c r="B9" s="254"/>
      <c r="C9" s="254"/>
      <c r="D9" s="493"/>
      <c r="E9" s="506"/>
      <c r="F9" s="643"/>
      <c r="G9" s="263"/>
      <c r="H9" s="264"/>
      <c r="I9" s="254"/>
      <c r="J9" s="493"/>
      <c r="K9" s="506"/>
      <c r="L9" s="643"/>
      <c r="M9" s="493"/>
      <c r="N9" s="506"/>
      <c r="O9" s="490"/>
      <c r="P9" s="493"/>
      <c r="Q9" s="506"/>
      <c r="R9" s="490"/>
      <c r="S9" s="263"/>
      <c r="T9" s="265"/>
    </row>
    <row r="10" spans="2:20" ht="15" customHeight="1">
      <c r="B10" s="1029" t="s">
        <v>466</v>
      </c>
      <c r="C10" s="254"/>
      <c r="D10" s="31" t="s">
        <v>1</v>
      </c>
      <c r="E10" s="873">
        <v>7</v>
      </c>
      <c r="F10" s="643"/>
      <c r="G10" s="31" t="s">
        <v>1</v>
      </c>
      <c r="H10" s="873">
        <v>7.4</v>
      </c>
      <c r="I10" s="254"/>
      <c r="J10" s="31" t="s">
        <v>1</v>
      </c>
      <c r="K10" s="506">
        <v>125.7</v>
      </c>
      <c r="L10" s="643"/>
      <c r="M10" s="31" t="s">
        <v>1</v>
      </c>
      <c r="N10" s="506">
        <v>11.1</v>
      </c>
      <c r="O10" s="490"/>
      <c r="P10" s="31" t="s">
        <v>1</v>
      </c>
      <c r="Q10" s="506">
        <v>49.1</v>
      </c>
      <c r="R10" s="490"/>
      <c r="S10" s="31" t="s">
        <v>1</v>
      </c>
      <c r="T10" s="265">
        <v>193.3</v>
      </c>
    </row>
    <row r="11" spans="2:20" ht="9" customHeight="1">
      <c r="B11" s="254"/>
      <c r="C11" s="266"/>
      <c r="D11" s="644"/>
      <c r="E11" s="873"/>
      <c r="F11" s="494"/>
      <c r="G11" s="255"/>
      <c r="H11" s="873"/>
      <c r="I11" s="266"/>
      <c r="J11" s="644"/>
      <c r="K11" s="506"/>
      <c r="L11" s="494"/>
      <c r="M11" s="491"/>
      <c r="N11" s="506"/>
      <c r="O11" s="494"/>
      <c r="P11" s="491"/>
      <c r="Q11" s="506"/>
      <c r="R11" s="494"/>
      <c r="S11" s="255"/>
      <c r="T11" s="265"/>
    </row>
    <row r="12" spans="2:20" ht="15" customHeight="1">
      <c r="B12" s="1029" t="s">
        <v>467</v>
      </c>
      <c r="C12" s="254"/>
      <c r="D12" s="493"/>
      <c r="E12" s="873">
        <v>220.3</v>
      </c>
      <c r="F12" s="643"/>
      <c r="G12" s="263"/>
      <c r="H12" s="873">
        <v>-76.2</v>
      </c>
      <c r="I12" s="254"/>
      <c r="J12" s="493"/>
      <c r="K12" s="506">
        <v>-34.1</v>
      </c>
      <c r="L12" s="643"/>
      <c r="M12" s="493"/>
      <c r="N12" s="506">
        <v>54.4</v>
      </c>
      <c r="O12" s="490"/>
      <c r="P12" s="493"/>
      <c r="Q12" s="506">
        <v>-64.099999999999994</v>
      </c>
      <c r="R12" s="490"/>
      <c r="S12" s="263"/>
      <c r="T12" s="265">
        <v>-120</v>
      </c>
    </row>
    <row r="13" spans="2:20" ht="9" customHeight="1">
      <c r="B13" s="254"/>
      <c r="C13" s="266"/>
      <c r="D13" s="644"/>
      <c r="E13" s="873"/>
      <c r="F13" s="494"/>
      <c r="G13" s="255"/>
      <c r="H13" s="873"/>
      <c r="I13" s="266"/>
      <c r="J13" s="644"/>
      <c r="K13" s="506"/>
      <c r="L13" s="494"/>
      <c r="M13" s="491"/>
      <c r="N13" s="506"/>
      <c r="O13" s="494"/>
      <c r="P13" s="491"/>
      <c r="Q13" s="506"/>
      <c r="R13" s="494"/>
      <c r="S13" s="255"/>
      <c r="T13" s="265"/>
    </row>
    <row r="14" spans="2:20" ht="15" customHeight="1">
      <c r="B14" s="254" t="s">
        <v>205</v>
      </c>
      <c r="C14" s="254"/>
      <c r="D14" s="492"/>
      <c r="E14" s="874">
        <v>-6.2</v>
      </c>
      <c r="F14" s="643"/>
      <c r="G14" s="259"/>
      <c r="H14" s="874">
        <v>-43.9</v>
      </c>
      <c r="I14" s="254"/>
      <c r="J14" s="492"/>
      <c r="K14" s="505">
        <v>-11.7</v>
      </c>
      <c r="L14" s="643"/>
      <c r="M14" s="492"/>
      <c r="N14" s="505">
        <v>-21.3</v>
      </c>
      <c r="O14" s="490"/>
      <c r="P14" s="492"/>
      <c r="Q14" s="505">
        <v>-8.6999999999999993</v>
      </c>
      <c r="R14" s="490"/>
      <c r="S14" s="259"/>
      <c r="T14" s="261">
        <v>-85.6</v>
      </c>
    </row>
    <row r="15" spans="2:20" ht="9" customHeight="1">
      <c r="B15" s="254"/>
      <c r="C15" s="254"/>
      <c r="D15" s="644"/>
      <c r="E15" s="875"/>
      <c r="F15" s="643"/>
      <c r="G15" s="255"/>
      <c r="H15" s="875"/>
      <c r="I15" s="254"/>
      <c r="J15" s="644"/>
      <c r="K15" s="503"/>
      <c r="L15" s="643"/>
      <c r="M15" s="491"/>
      <c r="N15" s="503"/>
      <c r="O15" s="490"/>
      <c r="P15" s="491"/>
      <c r="Q15" s="503"/>
      <c r="R15" s="490"/>
      <c r="S15" s="255"/>
      <c r="T15" s="256"/>
    </row>
    <row r="16" spans="2:20" ht="15" customHeight="1">
      <c r="B16" s="494" t="s">
        <v>485</v>
      </c>
      <c r="C16" s="254"/>
      <c r="D16" s="642"/>
      <c r="E16" s="876">
        <v>221.1</v>
      </c>
      <c r="F16" s="643"/>
      <c r="G16" s="253"/>
      <c r="H16" s="876">
        <v>-112.7</v>
      </c>
      <c r="I16" s="266"/>
      <c r="J16" s="642"/>
      <c r="K16" s="401">
        <v>79.900000000000006</v>
      </c>
      <c r="L16" s="494"/>
      <c r="M16" s="489"/>
      <c r="N16" s="401">
        <v>44.2</v>
      </c>
      <c r="O16" s="494"/>
      <c r="P16" s="489"/>
      <c r="Q16" s="401">
        <v>-23.7</v>
      </c>
      <c r="R16" s="494"/>
      <c r="S16" s="253"/>
      <c r="T16" s="401">
        <v>-12.3</v>
      </c>
    </row>
    <row r="17" spans="2:20" ht="6.75" customHeight="1">
      <c r="B17" s="254"/>
      <c r="C17" s="266"/>
      <c r="D17" s="493"/>
      <c r="E17" s="873"/>
      <c r="F17" s="494"/>
      <c r="G17" s="263"/>
      <c r="H17" s="873"/>
      <c r="I17" s="266"/>
      <c r="J17" s="493"/>
      <c r="K17" s="506"/>
      <c r="L17" s="494"/>
      <c r="M17" s="493"/>
      <c r="N17" s="506"/>
      <c r="O17" s="494"/>
      <c r="P17" s="493"/>
      <c r="Q17" s="506"/>
      <c r="R17" s="494"/>
      <c r="S17" s="263"/>
      <c r="T17" s="256"/>
    </row>
    <row r="18" spans="2:20" ht="15" customHeight="1">
      <c r="B18" s="254" t="s">
        <v>216</v>
      </c>
      <c r="C18" s="254"/>
      <c r="D18" s="493"/>
      <c r="E18" s="873">
        <v>295.8</v>
      </c>
      <c r="F18" s="643"/>
      <c r="G18" s="263"/>
      <c r="H18" s="873">
        <v>412.4</v>
      </c>
      <c r="I18" s="254"/>
      <c r="J18" s="493"/>
      <c r="K18" s="506">
        <v>328.1</v>
      </c>
      <c r="L18" s="643"/>
      <c r="M18" s="493"/>
      <c r="N18" s="506">
        <v>287.10000000000002</v>
      </c>
      <c r="O18" s="490"/>
      <c r="P18" s="493"/>
      <c r="Q18" s="506">
        <v>311.8</v>
      </c>
      <c r="R18" s="490"/>
      <c r="S18" s="263"/>
      <c r="T18" s="265">
        <v>311.8</v>
      </c>
    </row>
    <row r="19" spans="2:20" ht="6.75" customHeight="1">
      <c r="B19" s="254"/>
      <c r="C19" s="254"/>
      <c r="D19" s="644"/>
      <c r="E19" s="875"/>
      <c r="F19" s="643"/>
      <c r="G19" s="255"/>
      <c r="H19" s="875"/>
      <c r="I19" s="254"/>
      <c r="J19" s="644"/>
      <c r="K19" s="503"/>
      <c r="L19" s="643"/>
      <c r="M19" s="491"/>
      <c r="N19" s="503"/>
      <c r="O19" s="490"/>
      <c r="P19" s="491"/>
      <c r="Q19" s="503"/>
      <c r="R19" s="490"/>
      <c r="S19" s="255"/>
      <c r="T19" s="256"/>
    </row>
    <row r="20" spans="2:20" ht="15" customHeight="1">
      <c r="B20" s="254" t="s">
        <v>206</v>
      </c>
      <c r="C20" s="254"/>
      <c r="D20" s="492"/>
      <c r="E20" s="877">
        <v>-9.3000000000000007</v>
      </c>
      <c r="F20" s="643"/>
      <c r="G20" s="259"/>
      <c r="H20" s="877">
        <v>-3.9</v>
      </c>
      <c r="I20" s="254"/>
      <c r="J20" s="492"/>
      <c r="K20" s="504">
        <v>4.4000000000000004</v>
      </c>
      <c r="L20" s="643"/>
      <c r="M20" s="492"/>
      <c r="N20" s="504">
        <v>-3.2</v>
      </c>
      <c r="O20" s="490"/>
      <c r="P20" s="492"/>
      <c r="Q20" s="504">
        <v>-1</v>
      </c>
      <c r="R20" s="490"/>
      <c r="S20" s="259"/>
      <c r="T20" s="262">
        <v>-3.7</v>
      </c>
    </row>
    <row r="21" spans="2:20" ht="9.75" customHeight="1">
      <c r="B21" s="254"/>
      <c r="C21" s="254"/>
      <c r="D21" s="493"/>
      <c r="E21" s="873"/>
      <c r="F21" s="643"/>
      <c r="G21" s="263"/>
      <c r="H21" s="873"/>
      <c r="I21" s="254"/>
      <c r="J21" s="493"/>
      <c r="K21" s="506"/>
      <c r="L21" s="643"/>
      <c r="M21" s="493"/>
      <c r="N21" s="506"/>
      <c r="O21" s="490"/>
      <c r="P21" s="493"/>
      <c r="Q21" s="506"/>
      <c r="R21" s="490"/>
      <c r="S21" s="263"/>
      <c r="T21" s="256"/>
    </row>
    <row r="22" spans="2:20" ht="15" customHeight="1" thickBot="1">
      <c r="B22" s="266" t="s">
        <v>207</v>
      </c>
      <c r="C22" s="254"/>
      <c r="D22" s="395" t="s">
        <v>1</v>
      </c>
      <c r="E22" s="878">
        <v>507.6</v>
      </c>
      <c r="F22" s="643"/>
      <c r="G22" s="395" t="s">
        <v>1</v>
      </c>
      <c r="H22" s="878">
        <v>295.8</v>
      </c>
      <c r="I22" s="266"/>
      <c r="J22" s="395" t="s">
        <v>1</v>
      </c>
      <c r="K22" s="395">
        <v>412.4</v>
      </c>
      <c r="L22" s="494"/>
      <c r="M22" s="395" t="s">
        <v>1</v>
      </c>
      <c r="N22" s="395">
        <v>328.1</v>
      </c>
      <c r="O22" s="494"/>
      <c r="P22" s="395" t="s">
        <v>1</v>
      </c>
      <c r="Q22" s="395">
        <v>287.10000000000002</v>
      </c>
      <c r="R22" s="494"/>
      <c r="S22" s="395" t="s">
        <v>1</v>
      </c>
      <c r="T22" s="395">
        <v>295.8</v>
      </c>
    </row>
    <row r="23" spans="2:20" ht="8.25" customHeight="1">
      <c r="G23" s="4"/>
      <c r="H23" s="8"/>
      <c r="I23" s="7"/>
      <c r="J23" s="7"/>
      <c r="K23" s="7"/>
      <c r="L23" s="7"/>
      <c r="M23" s="4"/>
      <c r="N23" s="8"/>
      <c r="O23" s="7"/>
      <c r="P23" s="7"/>
      <c r="Q23" s="7"/>
      <c r="R23" s="7"/>
    </row>
    <row r="24" spans="2:20">
      <c r="H24" s="4"/>
      <c r="N24" s="4"/>
    </row>
  </sheetData>
  <mergeCells count="3">
    <mergeCell ref="B3:T3"/>
    <mergeCell ref="B1:T1"/>
    <mergeCell ref="B2:T2"/>
  </mergeCells>
  <phoneticPr fontId="16" type="noConversion"/>
  <printOptions horizontalCentered="1"/>
  <pageMargins left="0.46" right="0.49" top="0.6" bottom="1.05" header="0.5" footer="0.5"/>
  <pageSetup scale="75" orientation="landscape" horizontalDpi="1200" verticalDpi="1200" r:id="rId1"/>
  <headerFooter alignWithMargins="0">
    <oddHeader>&amp;R&amp;G</oddHeader>
    <oddFooter>&amp;C&amp;11PAGE 11</oddFooter>
  </headerFooter>
  <legacyDrawingHF r:id="rId2"/>
</worksheet>
</file>

<file path=xl/worksheets/sheet16.xml><?xml version="1.0" encoding="utf-8"?>
<worksheet xmlns="http://schemas.openxmlformats.org/spreadsheetml/2006/main" xmlns:r="http://schemas.openxmlformats.org/officeDocument/2006/relationships">
  <sheetPr enableFormatConditionsCalculation="0">
    <tabColor indexed="34"/>
    <pageSetUpPr fitToPage="1"/>
  </sheetPr>
  <dimension ref="A1:AQ58"/>
  <sheetViews>
    <sheetView view="pageBreakPreview" zoomScale="60" workbookViewId="0">
      <selection activeCell="V37" sqref="V37"/>
    </sheetView>
  </sheetViews>
  <sheetFormatPr defaultRowHeight="12.75"/>
  <cols>
    <col min="1" max="1" width="23.42578125" style="10" customWidth="1"/>
    <col min="2" max="2" width="1.5703125" style="10" customWidth="1"/>
    <col min="3" max="3" width="9.7109375" style="10" customWidth="1"/>
    <col min="4" max="4" width="1.28515625" style="10" customWidth="1"/>
    <col min="5" max="5" width="9.42578125" style="10" customWidth="1"/>
    <col min="6" max="6" width="1.28515625" style="10" customWidth="1"/>
    <col min="7" max="7" width="9.7109375" style="10" customWidth="1"/>
    <col min="8" max="8" width="1.28515625" style="10" customWidth="1"/>
    <col min="9" max="9" width="10" style="10" customWidth="1"/>
    <col min="10" max="10" width="1.28515625" style="10" customWidth="1"/>
    <col min="11" max="11" width="9.7109375" style="10" customWidth="1"/>
    <col min="12" max="12" width="1.28515625" style="10" customWidth="1"/>
    <col min="13" max="13" width="9.7109375" style="10" customWidth="1"/>
    <col min="14" max="14" width="1.28515625" style="10" customWidth="1"/>
    <col min="15" max="15" width="9.7109375" style="10" customWidth="1"/>
    <col min="16" max="16" width="9.140625" style="10"/>
    <col min="17" max="17" width="9.7109375" style="10" customWidth="1"/>
    <col min="18" max="18" width="2.85546875" style="10" customWidth="1"/>
    <col min="19" max="20" width="9.7109375" style="10" customWidth="1"/>
    <col min="21" max="21" width="12.7109375" style="10" customWidth="1"/>
    <col min="22" max="22" width="10" style="10" customWidth="1"/>
    <col min="23" max="23" width="9.7109375" style="10" customWidth="1"/>
    <col min="24" max="24" width="1.28515625" style="10" customWidth="1"/>
    <col min="25" max="25" width="9.7109375" style="10" customWidth="1"/>
    <col min="26" max="26" width="1.28515625" style="10" customWidth="1"/>
    <col min="27" max="27" width="9.7109375" style="10" customWidth="1"/>
    <col min="28" max="28" width="1.28515625" style="10" customWidth="1"/>
    <col min="29" max="29" width="9.7109375" style="10" customWidth="1"/>
    <col min="30" max="30" width="1.28515625" style="10" customWidth="1"/>
    <col min="31" max="31" width="9.7109375" style="10" customWidth="1"/>
    <col min="32" max="32" width="1.28515625" style="10" customWidth="1"/>
    <col min="33" max="33" width="9.7109375" style="10" customWidth="1"/>
    <col min="34" max="34" width="1.28515625" style="10" customWidth="1"/>
    <col min="35" max="36" width="9.7109375" style="10" customWidth="1"/>
    <col min="37" max="16384" width="9.140625" style="10"/>
  </cols>
  <sheetData>
    <row r="1" spans="1:36" ht="12.75" customHeight="1">
      <c r="A1" s="172"/>
      <c r="B1" s="172"/>
      <c r="C1" s="172"/>
      <c r="D1" s="172"/>
      <c r="E1" s="172"/>
      <c r="F1" s="172"/>
      <c r="G1" s="173"/>
      <c r="H1" s="172"/>
      <c r="I1" s="177"/>
      <c r="J1" s="172"/>
      <c r="K1" s="177"/>
      <c r="L1" s="172"/>
      <c r="M1" s="177"/>
      <c r="N1" s="172"/>
      <c r="O1" s="177"/>
      <c r="P1" s="177"/>
      <c r="Q1" s="177"/>
      <c r="R1" s="177"/>
      <c r="S1" s="177"/>
      <c r="T1" s="172"/>
      <c r="U1" s="172"/>
      <c r="V1" s="177"/>
      <c r="W1" s="177"/>
      <c r="X1" s="172"/>
      <c r="Y1" s="177"/>
      <c r="Z1" s="172"/>
      <c r="AA1" s="177"/>
      <c r="AB1" s="172"/>
      <c r="AC1" s="177"/>
      <c r="AD1" s="172"/>
      <c r="AE1" s="177"/>
      <c r="AF1" s="172"/>
      <c r="AG1" s="177"/>
      <c r="AH1" s="172"/>
      <c r="AI1" s="177"/>
    </row>
    <row r="2" spans="1:36" ht="12.75" customHeight="1">
      <c r="A2" s="178"/>
      <c r="B2" s="178"/>
      <c r="C2" s="178"/>
      <c r="D2" s="178"/>
      <c r="E2" s="178"/>
      <c r="F2" s="178"/>
      <c r="G2" s="178"/>
      <c r="H2" s="178"/>
      <c r="I2" s="178"/>
      <c r="J2" s="178"/>
      <c r="K2" s="178"/>
      <c r="L2" s="178"/>
      <c r="M2" s="179"/>
      <c r="N2" s="179"/>
      <c r="O2" s="179"/>
      <c r="P2" s="178"/>
      <c r="Q2" s="178"/>
      <c r="R2" s="178"/>
      <c r="S2" s="178"/>
      <c r="T2" s="177"/>
      <c r="U2" s="177"/>
      <c r="V2" s="177"/>
      <c r="W2" s="177"/>
      <c r="X2" s="178"/>
      <c r="Y2" s="178"/>
      <c r="Z2" s="178"/>
      <c r="AA2" s="178"/>
      <c r="AB2" s="178"/>
      <c r="AC2" s="177"/>
      <c r="AD2" s="178"/>
      <c r="AE2" s="177"/>
      <c r="AF2" s="178"/>
      <c r="AG2" s="177"/>
      <c r="AH2" s="178"/>
      <c r="AI2" s="177"/>
    </row>
    <row r="3" spans="1:36" ht="15">
      <c r="A3" s="177"/>
      <c r="B3" s="177"/>
      <c r="C3" s="177"/>
      <c r="D3" s="180"/>
      <c r="E3" s="181" t="s">
        <v>83</v>
      </c>
      <c r="F3" s="180"/>
      <c r="G3" s="177"/>
      <c r="H3" s="181"/>
      <c r="I3" s="177"/>
      <c r="J3" s="181"/>
      <c r="K3" s="181" t="s">
        <v>128</v>
      </c>
      <c r="L3" s="180"/>
      <c r="M3" s="181"/>
      <c r="N3" s="181"/>
      <c r="O3" s="177"/>
      <c r="P3" s="181" t="s">
        <v>127</v>
      </c>
      <c r="Q3" s="177"/>
      <c r="R3" s="177"/>
      <c r="S3" s="182"/>
      <c r="T3" s="180" t="s">
        <v>126</v>
      </c>
      <c r="U3" s="180"/>
      <c r="V3" s="177"/>
      <c r="W3" s="181" t="s">
        <v>83</v>
      </c>
      <c r="X3" s="180"/>
      <c r="Y3" s="177"/>
      <c r="Z3" s="177"/>
      <c r="AA3" s="177"/>
      <c r="AB3" s="177"/>
      <c r="AC3" s="183" t="s">
        <v>82</v>
      </c>
      <c r="AD3" s="177"/>
      <c r="AE3" s="177"/>
      <c r="AF3" s="177"/>
      <c r="AG3" s="177"/>
      <c r="AH3" s="177"/>
      <c r="AI3" s="183" t="s">
        <v>82</v>
      </c>
    </row>
    <row r="4" spans="1:36" ht="15">
      <c r="A4" s="184" t="s">
        <v>114</v>
      </c>
      <c r="B4" s="184"/>
      <c r="C4" s="177"/>
      <c r="D4" s="185"/>
      <c r="E4" s="185">
        <v>2007</v>
      </c>
      <c r="F4" s="180"/>
      <c r="G4" s="177"/>
      <c r="H4" s="186"/>
      <c r="I4" s="177"/>
      <c r="J4" s="185"/>
      <c r="K4" s="185">
        <v>2007</v>
      </c>
      <c r="L4" s="184"/>
      <c r="M4" s="187"/>
      <c r="N4" s="188"/>
      <c r="O4" s="177"/>
      <c r="P4" s="185">
        <v>2007</v>
      </c>
      <c r="Q4" s="177"/>
      <c r="R4" s="177"/>
      <c r="S4" s="189"/>
      <c r="T4" s="190">
        <v>2007</v>
      </c>
      <c r="U4" s="187"/>
      <c r="V4" s="189"/>
      <c r="W4" s="191">
        <v>2006</v>
      </c>
      <c r="X4" s="184"/>
      <c r="Y4" s="177"/>
      <c r="Z4" s="177"/>
      <c r="AA4" s="189"/>
      <c r="AB4" s="1047">
        <v>2007</v>
      </c>
      <c r="AC4" s="1047"/>
      <c r="AD4" s="177"/>
      <c r="AE4" s="177"/>
      <c r="AF4" s="177"/>
      <c r="AG4" s="189"/>
      <c r="AH4" s="1047">
        <v>2006</v>
      </c>
      <c r="AI4" s="1047"/>
      <c r="AJ4" s="80"/>
    </row>
    <row r="5" spans="1:36" ht="6.75" customHeight="1">
      <c r="A5" s="192"/>
      <c r="B5" s="192"/>
      <c r="C5" s="189"/>
      <c r="D5" s="1047"/>
      <c r="E5" s="1047"/>
      <c r="F5" s="180"/>
      <c r="G5" s="177"/>
      <c r="H5" s="193"/>
      <c r="I5" s="189"/>
      <c r="J5" s="1047"/>
      <c r="K5" s="1047"/>
      <c r="L5" s="198"/>
      <c r="M5" s="193"/>
      <c r="N5" s="193"/>
      <c r="O5" s="189"/>
      <c r="P5" s="190"/>
      <c r="Q5" s="177"/>
      <c r="R5" s="177"/>
      <c r="S5" s="198"/>
      <c r="T5" s="198"/>
      <c r="U5" s="198"/>
      <c r="V5" s="177"/>
      <c r="W5" s="177"/>
      <c r="X5" s="198"/>
      <c r="Y5" s="177"/>
      <c r="Z5" s="177"/>
      <c r="AA5" s="177"/>
      <c r="AB5" s="177"/>
      <c r="AC5" s="177"/>
      <c r="AD5" s="177"/>
      <c r="AE5" s="177"/>
      <c r="AF5" s="177"/>
      <c r="AG5" s="177"/>
      <c r="AH5" s="177"/>
      <c r="AI5" s="177"/>
      <c r="AJ5" s="38"/>
    </row>
    <row r="6" spans="1:36" s="14" customFormat="1" ht="12.75" customHeight="1">
      <c r="A6" s="192" t="s">
        <v>116</v>
      </c>
      <c r="B6" s="192"/>
      <c r="C6" s="177"/>
      <c r="D6" s="177"/>
      <c r="E6" s="177">
        <f>I10</f>
        <v>157.19999999999999</v>
      </c>
      <c r="F6" s="199"/>
      <c r="G6" s="200"/>
      <c r="H6" s="201"/>
      <c r="I6" s="177"/>
      <c r="J6" s="177"/>
      <c r="K6" s="177">
        <v>121.2</v>
      </c>
      <c r="L6" s="192"/>
      <c r="M6" s="202"/>
      <c r="N6" s="203"/>
      <c r="O6" s="177"/>
      <c r="P6" s="177">
        <v>70.099999999999994</v>
      </c>
      <c r="Q6" s="200"/>
      <c r="R6" s="200"/>
      <c r="S6" s="1046">
        <v>39.1</v>
      </c>
      <c r="T6" s="1046"/>
      <c r="U6" s="195"/>
      <c r="V6" s="1050">
        <v>20.3</v>
      </c>
      <c r="W6" s="1050"/>
      <c r="X6" s="192"/>
      <c r="Y6" s="200"/>
      <c r="Z6" s="200"/>
      <c r="AA6" s="1046">
        <v>39.1</v>
      </c>
      <c r="AB6" s="1046"/>
      <c r="AC6" s="1046"/>
      <c r="AD6" s="200"/>
      <c r="AE6" s="200"/>
      <c r="AF6" s="200"/>
      <c r="AG6" s="1046">
        <v>0</v>
      </c>
      <c r="AH6" s="1046"/>
      <c r="AI6" s="1046"/>
      <c r="AJ6" s="38"/>
    </row>
    <row r="7" spans="1:36" s="14" customFormat="1" ht="12.75" customHeight="1">
      <c r="A7" s="192" t="s">
        <v>134</v>
      </c>
      <c r="B7" s="192"/>
      <c r="C7" s="1046">
        <f>C26+W26+W40+C40</f>
        <v>-5.8</v>
      </c>
      <c r="D7" s="1046"/>
      <c r="E7" s="1046"/>
      <c r="F7" s="204"/>
      <c r="G7" s="200"/>
      <c r="H7" s="201"/>
      <c r="I7" s="1046">
        <v>-1.9</v>
      </c>
      <c r="J7" s="1046"/>
      <c r="K7" s="1046"/>
      <c r="L7" s="192"/>
      <c r="M7" s="205"/>
      <c r="N7" s="203"/>
      <c r="O7" s="1046">
        <v>-1.2</v>
      </c>
      <c r="P7" s="1046"/>
      <c r="Q7" s="200"/>
      <c r="R7" s="200"/>
      <c r="S7" s="1048">
        <v>-1</v>
      </c>
      <c r="T7" s="1048"/>
      <c r="U7" s="196"/>
      <c r="V7" s="1056">
        <v>0</v>
      </c>
      <c r="W7" s="1056"/>
      <c r="X7" s="192"/>
      <c r="Y7" s="200"/>
      <c r="Z7" s="200"/>
      <c r="AA7" s="1048">
        <v>-9.9</v>
      </c>
      <c r="AB7" s="1048"/>
      <c r="AC7" s="1048"/>
      <c r="AD7" s="200"/>
      <c r="AE7" s="200"/>
      <c r="AF7" s="200"/>
      <c r="AG7" s="1048">
        <v>0</v>
      </c>
      <c r="AH7" s="1048"/>
      <c r="AI7" s="1048"/>
      <c r="AJ7" s="38"/>
    </row>
    <row r="8" spans="1:36" s="14" customFormat="1" ht="12.75" customHeight="1">
      <c r="A8" s="192" t="s">
        <v>117</v>
      </c>
      <c r="B8" s="192"/>
      <c r="C8" s="1048">
        <f>C27+W27+W41+C41</f>
        <v>60.7</v>
      </c>
      <c r="D8" s="1048"/>
      <c r="E8" s="1048"/>
      <c r="F8" s="204"/>
      <c r="G8" s="200"/>
      <c r="H8" s="201"/>
      <c r="I8" s="1048">
        <v>37.1</v>
      </c>
      <c r="J8" s="1048"/>
      <c r="K8" s="1048"/>
      <c r="L8" s="192"/>
      <c r="M8" s="176"/>
      <c r="N8" s="203"/>
      <c r="O8" s="1048">
        <v>52.3</v>
      </c>
      <c r="P8" s="1048"/>
      <c r="Q8" s="200"/>
      <c r="R8" s="200"/>
      <c r="S8" s="1048">
        <v>32</v>
      </c>
      <c r="T8" s="1048"/>
      <c r="U8" s="196"/>
      <c r="V8" s="1057">
        <v>18.8</v>
      </c>
      <c r="W8" s="1057"/>
      <c r="X8" s="192"/>
      <c r="Y8" s="200"/>
      <c r="Z8" s="200"/>
      <c r="AA8" s="1048">
        <v>146.30000000000001</v>
      </c>
      <c r="AB8" s="1048"/>
      <c r="AC8" s="1048"/>
      <c r="AD8" s="200"/>
      <c r="AE8" s="200"/>
      <c r="AF8" s="200"/>
      <c r="AG8" s="1048">
        <v>39.1</v>
      </c>
      <c r="AH8" s="1048"/>
      <c r="AI8" s="1048"/>
      <c r="AJ8" s="38"/>
    </row>
    <row r="9" spans="1:36" s="14" customFormat="1" ht="12.75" customHeight="1">
      <c r="A9" s="192" t="s">
        <v>146</v>
      </c>
      <c r="B9" s="192"/>
      <c r="C9" s="1048">
        <f>C28+C42+W42+W28</f>
        <v>-0.3</v>
      </c>
      <c r="D9" s="1048"/>
      <c r="E9" s="1048"/>
      <c r="F9" s="204"/>
      <c r="G9" s="200"/>
      <c r="H9" s="201"/>
      <c r="I9" s="1054">
        <v>0.8</v>
      </c>
      <c r="J9" s="1054"/>
      <c r="K9" s="1054"/>
      <c r="L9" s="192"/>
      <c r="M9" s="205"/>
      <c r="N9" s="203"/>
      <c r="O9" s="1054">
        <v>0</v>
      </c>
      <c r="P9" s="1054"/>
      <c r="Q9" s="200"/>
      <c r="R9" s="200"/>
      <c r="S9" s="1051">
        <v>0</v>
      </c>
      <c r="T9" s="1051"/>
      <c r="U9" s="197"/>
      <c r="V9" s="1058">
        <v>0</v>
      </c>
      <c r="W9" s="1058"/>
      <c r="X9" s="192"/>
      <c r="Y9" s="200"/>
      <c r="Z9" s="200"/>
      <c r="AA9" s="1051">
        <f>AG42+AG28+M28+M42</f>
        <v>0.5</v>
      </c>
      <c r="AB9" s="1051"/>
      <c r="AC9" s="1051"/>
      <c r="AD9" s="200"/>
      <c r="AE9" s="200"/>
      <c r="AF9" s="200"/>
      <c r="AG9" s="1051">
        <v>0</v>
      </c>
      <c r="AH9" s="1051"/>
      <c r="AI9" s="1051"/>
      <c r="AJ9" s="38"/>
    </row>
    <row r="10" spans="1:36" s="14" customFormat="1" ht="17.25" customHeight="1" thickBot="1">
      <c r="A10" s="192" t="s">
        <v>115</v>
      </c>
      <c r="B10" s="192"/>
      <c r="C10" s="1052">
        <f>C29+W29+W43+C43</f>
        <v>211.8</v>
      </c>
      <c r="D10" s="1052"/>
      <c r="E10" s="1052"/>
      <c r="F10" s="204"/>
      <c r="G10" s="200"/>
      <c r="H10" s="201"/>
      <c r="I10" s="1052">
        <v>157.19999999999999</v>
      </c>
      <c r="J10" s="1052"/>
      <c r="K10" s="1052"/>
      <c r="L10" s="192"/>
      <c r="M10" s="202"/>
      <c r="N10" s="203"/>
      <c r="O10" s="1052">
        <v>121.2</v>
      </c>
      <c r="P10" s="1052"/>
      <c r="Q10" s="200"/>
      <c r="R10" s="200"/>
      <c r="S10" s="1052">
        <v>70.099999999999994</v>
      </c>
      <c r="T10" s="1052"/>
      <c r="U10" s="174"/>
      <c r="V10" s="1049">
        <v>39.1</v>
      </c>
      <c r="W10" s="1049"/>
      <c r="X10" s="192"/>
      <c r="Y10" s="200"/>
      <c r="Z10" s="200"/>
      <c r="AA10" s="1052">
        <v>176</v>
      </c>
      <c r="AB10" s="1052"/>
      <c r="AC10" s="1052"/>
      <c r="AD10" s="200"/>
      <c r="AE10" s="200"/>
      <c r="AF10" s="200"/>
      <c r="AG10" s="1052">
        <v>39.1</v>
      </c>
      <c r="AH10" s="1052"/>
      <c r="AI10" s="1052"/>
      <c r="AJ10" s="38"/>
    </row>
    <row r="11" spans="1:36" s="14" customFormat="1" ht="6.75" customHeight="1">
      <c r="A11" s="192"/>
      <c r="B11" s="192"/>
      <c r="C11" s="1053"/>
      <c r="D11" s="1053"/>
      <c r="E11" s="1053"/>
      <c r="F11" s="204"/>
      <c r="G11" s="200"/>
      <c r="H11" s="206"/>
      <c r="I11" s="1053"/>
      <c r="J11" s="1053"/>
      <c r="K11" s="1053"/>
      <c r="L11" s="204"/>
      <c r="M11" s="206"/>
      <c r="N11" s="206"/>
      <c r="O11" s="1053"/>
      <c r="P11" s="1053"/>
      <c r="Q11" s="200"/>
      <c r="R11" s="200"/>
      <c r="S11" s="204"/>
      <c r="T11" s="204"/>
      <c r="U11" s="204"/>
      <c r="V11" s="200"/>
      <c r="W11" s="200"/>
      <c r="X11" s="204"/>
      <c r="Y11" s="200"/>
      <c r="Z11" s="200"/>
      <c r="AA11" s="200"/>
      <c r="AB11" s="200"/>
      <c r="AC11" s="200"/>
      <c r="AD11" s="200"/>
      <c r="AE11" s="200"/>
      <c r="AF11" s="200"/>
      <c r="AG11" s="200"/>
      <c r="AH11" s="200"/>
      <c r="AI11" s="200"/>
      <c r="AJ11" s="38"/>
    </row>
    <row r="12" spans="1:36" s="14" customFormat="1" ht="14.25">
      <c r="A12" s="192" t="s">
        <v>26</v>
      </c>
      <c r="B12" s="192"/>
      <c r="C12" s="200"/>
      <c r="D12" s="200"/>
      <c r="E12" s="200">
        <f>C31+W31+W45+C45</f>
        <v>147.1</v>
      </c>
      <c r="F12" s="204"/>
      <c r="G12" s="200"/>
      <c r="H12" s="201"/>
      <c r="I12" s="200"/>
      <c r="J12" s="200"/>
      <c r="K12" s="200">
        <v>160.5</v>
      </c>
      <c r="L12" s="192"/>
      <c r="M12" s="202"/>
      <c r="N12" s="203"/>
      <c r="O12" s="200"/>
      <c r="P12" s="200">
        <v>151.9</v>
      </c>
      <c r="Q12" s="200"/>
      <c r="R12" s="200"/>
      <c r="S12" s="1046">
        <v>140.19999999999999</v>
      </c>
      <c r="T12" s="1046"/>
      <c r="U12" s="195"/>
      <c r="V12" s="1050">
        <v>99</v>
      </c>
      <c r="W12" s="1050"/>
      <c r="X12" s="192"/>
      <c r="Y12" s="200"/>
      <c r="Z12" s="200"/>
      <c r="AA12" s="1046">
        <v>611.20000000000005</v>
      </c>
      <c r="AB12" s="1046"/>
      <c r="AC12" s="1046"/>
      <c r="AD12" s="200"/>
      <c r="AE12" s="200"/>
      <c r="AF12" s="200"/>
      <c r="AG12" s="1046">
        <v>243.5</v>
      </c>
      <c r="AH12" s="1046"/>
      <c r="AI12" s="1046"/>
      <c r="AJ12" s="38"/>
    </row>
    <row r="13" spans="1:36" ht="6.75" customHeight="1">
      <c r="A13" s="192"/>
      <c r="B13" s="192"/>
      <c r="C13" s="1046"/>
      <c r="D13" s="1046"/>
      <c r="E13" s="1046"/>
      <c r="F13" s="198"/>
      <c r="G13" s="177"/>
      <c r="H13" s="193"/>
      <c r="I13" s="1046"/>
      <c r="J13" s="1046"/>
      <c r="K13" s="1046"/>
      <c r="L13" s="198"/>
      <c r="M13" s="193"/>
      <c r="N13" s="193"/>
      <c r="O13" s="1046"/>
      <c r="P13" s="1046"/>
      <c r="Q13" s="177"/>
      <c r="R13" s="177"/>
      <c r="S13" s="198"/>
      <c r="T13" s="198"/>
      <c r="U13" s="198"/>
      <c r="V13" s="198"/>
      <c r="W13" s="198"/>
      <c r="X13" s="198"/>
      <c r="Y13" s="177"/>
      <c r="Z13" s="177"/>
      <c r="AA13" s="177"/>
      <c r="AB13" s="177"/>
      <c r="AC13" s="177"/>
      <c r="AD13" s="177"/>
      <c r="AE13" s="177"/>
      <c r="AF13" s="177"/>
      <c r="AG13" s="177"/>
      <c r="AH13" s="177"/>
      <c r="AI13" s="177"/>
      <c r="AJ13" s="38"/>
    </row>
    <row r="14" spans="1:36" ht="14.25">
      <c r="A14" s="192" t="s">
        <v>136</v>
      </c>
      <c r="B14" s="192"/>
      <c r="C14" s="177"/>
      <c r="D14" s="177"/>
      <c r="E14" s="207">
        <f>(C8)/E12</f>
        <v>0.41299999999999998</v>
      </c>
      <c r="F14" s="204"/>
      <c r="G14" s="177"/>
      <c r="H14" s="201"/>
      <c r="I14" s="177"/>
      <c r="J14" s="177"/>
      <c r="K14" s="207">
        <v>0.23100000000000001</v>
      </c>
      <c r="L14" s="192"/>
      <c r="M14" s="208"/>
      <c r="N14" s="188"/>
      <c r="O14" s="177"/>
      <c r="P14" s="207">
        <v>0.34399999999999997</v>
      </c>
      <c r="Q14" s="177"/>
      <c r="R14" s="177"/>
      <c r="S14" s="177"/>
      <c r="T14" s="175">
        <v>0.22800000000000001</v>
      </c>
      <c r="U14" s="175"/>
      <c r="V14" s="1055">
        <v>0.19</v>
      </c>
      <c r="W14" s="1055"/>
      <c r="X14" s="192"/>
      <c r="Y14" s="177"/>
      <c r="Z14" s="177"/>
      <c r="AA14" s="177"/>
      <c r="AB14" s="177"/>
      <c r="AC14" s="209">
        <v>0.23899999999999999</v>
      </c>
      <c r="AD14" s="177"/>
      <c r="AE14" s="177"/>
      <c r="AF14" s="177"/>
      <c r="AG14" s="177"/>
      <c r="AH14" s="177"/>
      <c r="AI14" s="209">
        <v>0.161</v>
      </c>
      <c r="AJ14" s="38"/>
    </row>
    <row r="15" spans="1:36" ht="14.25">
      <c r="A15" s="192" t="s">
        <v>138</v>
      </c>
      <c r="B15" s="192"/>
      <c r="C15" s="177"/>
      <c r="D15" s="177"/>
      <c r="E15" s="209">
        <f>(105.7)/C10</f>
        <v>0.499</v>
      </c>
      <c r="F15" s="204"/>
      <c r="G15" s="177"/>
      <c r="H15" s="201"/>
      <c r="I15" s="177"/>
      <c r="J15" s="177"/>
      <c r="K15" s="209">
        <v>0.70199999999999996</v>
      </c>
      <c r="L15" s="192"/>
      <c r="M15" s="208"/>
      <c r="N15" s="201"/>
      <c r="O15" s="177"/>
      <c r="P15" s="207">
        <v>0.68400000000000005</v>
      </c>
      <c r="Q15" s="177"/>
      <c r="R15" s="177"/>
      <c r="S15" s="175"/>
      <c r="T15" s="175">
        <v>0.76600000000000001</v>
      </c>
      <c r="U15" s="175"/>
      <c r="V15" s="175"/>
      <c r="W15" s="175">
        <v>0.96899999999999997</v>
      </c>
      <c r="X15" s="192"/>
      <c r="Y15" s="177"/>
      <c r="Z15" s="177"/>
      <c r="AA15" s="177"/>
      <c r="AB15" s="177"/>
      <c r="AC15" s="209">
        <f>(105.7)/AA10</f>
        <v>0.60099999999999998</v>
      </c>
      <c r="AD15" s="177"/>
      <c r="AE15" s="177"/>
      <c r="AF15" s="177"/>
      <c r="AG15" s="177"/>
      <c r="AH15" s="177"/>
      <c r="AI15" s="207">
        <v>0.96899999999999997</v>
      </c>
      <c r="AJ15" s="38"/>
    </row>
    <row r="16" spans="1:36" ht="14.25">
      <c r="A16" s="192"/>
      <c r="B16" s="192"/>
      <c r="C16" s="177"/>
      <c r="D16" s="177"/>
      <c r="E16" s="209"/>
      <c r="F16" s="204"/>
      <c r="G16" s="177"/>
      <c r="H16" s="201"/>
      <c r="I16" s="177"/>
      <c r="J16" s="177"/>
      <c r="K16" s="209"/>
      <c r="L16" s="192"/>
      <c r="M16" s="208"/>
      <c r="N16" s="201"/>
      <c r="O16" s="177"/>
      <c r="P16" s="207"/>
      <c r="Q16" s="177"/>
      <c r="R16" s="177"/>
      <c r="S16" s="175"/>
      <c r="T16" s="175"/>
      <c r="U16" s="175"/>
      <c r="V16" s="175"/>
      <c r="W16" s="175"/>
      <c r="X16" s="192"/>
      <c r="Y16" s="177"/>
      <c r="Z16" s="177"/>
      <c r="AA16" s="177"/>
      <c r="AB16" s="177"/>
      <c r="AC16" s="209"/>
      <c r="AD16" s="177"/>
      <c r="AE16" s="177"/>
      <c r="AF16" s="177"/>
      <c r="AG16" s="177"/>
      <c r="AH16" s="177"/>
      <c r="AI16" s="207"/>
      <c r="AJ16" s="38"/>
    </row>
    <row r="17" spans="1:43" ht="14.25">
      <c r="A17" s="192"/>
      <c r="B17" s="192"/>
      <c r="C17" s="177"/>
      <c r="D17" s="177"/>
      <c r="E17" s="209"/>
      <c r="F17" s="204"/>
      <c r="G17" s="177"/>
      <c r="H17" s="201"/>
      <c r="I17" s="177"/>
      <c r="J17" s="177"/>
      <c r="K17" s="209"/>
      <c r="L17" s="192"/>
      <c r="M17" s="208"/>
      <c r="N17" s="201"/>
      <c r="O17" s="177"/>
      <c r="P17" s="207"/>
      <c r="Q17" s="177"/>
      <c r="R17" s="177"/>
      <c r="S17" s="175"/>
      <c r="T17" s="175"/>
      <c r="U17" s="175"/>
      <c r="V17" s="175"/>
      <c r="W17" s="175"/>
      <c r="X17" s="192"/>
      <c r="Y17" s="177"/>
      <c r="Z17" s="177"/>
      <c r="AA17" s="177"/>
      <c r="AB17" s="177"/>
      <c r="AC17" s="209"/>
      <c r="AD17" s="177"/>
      <c r="AE17" s="177"/>
      <c r="AF17" s="177"/>
      <c r="AG17" s="177"/>
      <c r="AH17" s="177"/>
      <c r="AI17" s="207"/>
      <c r="AJ17" s="38"/>
    </row>
    <row r="18" spans="1:43" ht="16.5">
      <c r="A18" s="210"/>
      <c r="B18" s="210"/>
      <c r="C18" s="210"/>
      <c r="D18" s="210"/>
      <c r="E18" s="210"/>
      <c r="F18" s="210"/>
      <c r="G18" s="210"/>
      <c r="H18" s="210"/>
      <c r="I18" s="211"/>
      <c r="J18" s="210"/>
      <c r="K18" s="211"/>
      <c r="L18" s="210"/>
      <c r="M18" s="211"/>
      <c r="N18" s="210"/>
      <c r="O18" s="211"/>
      <c r="P18" s="189"/>
      <c r="Q18" s="212"/>
      <c r="R18" s="212"/>
      <c r="S18" s="212"/>
      <c r="T18" s="210"/>
      <c r="U18" s="210"/>
      <c r="V18" s="189"/>
      <c r="W18" s="189"/>
      <c r="X18" s="210"/>
      <c r="Y18" s="212"/>
      <c r="Z18" s="210"/>
      <c r="AA18" s="212"/>
      <c r="AB18" s="210"/>
      <c r="AC18" s="211"/>
      <c r="AD18" s="210"/>
      <c r="AE18" s="189"/>
      <c r="AF18" s="210"/>
      <c r="AG18" s="211"/>
      <c r="AH18" s="210"/>
      <c r="AI18" s="211"/>
      <c r="AJ18" s="38"/>
    </row>
    <row r="19" spans="1:43" ht="16.5">
      <c r="A19" s="201"/>
      <c r="B19" s="201"/>
      <c r="C19" s="201"/>
      <c r="D19" s="201"/>
      <c r="E19" s="201"/>
      <c r="F19" s="201"/>
      <c r="G19" s="201"/>
      <c r="H19" s="201"/>
      <c r="I19" s="248"/>
      <c r="J19" s="201"/>
      <c r="K19" s="248"/>
      <c r="L19" s="201"/>
      <c r="M19" s="248"/>
      <c r="N19" s="201"/>
      <c r="O19" s="248"/>
      <c r="P19" s="188"/>
      <c r="Q19" s="249"/>
      <c r="R19" s="249"/>
      <c r="S19" s="249"/>
      <c r="T19" s="201"/>
      <c r="U19" s="201"/>
      <c r="V19" s="188"/>
      <c r="W19" s="188"/>
      <c r="X19" s="201"/>
      <c r="Y19" s="249"/>
      <c r="Z19" s="201"/>
      <c r="AA19" s="249"/>
      <c r="AB19" s="201"/>
      <c r="AC19" s="248"/>
      <c r="AD19" s="201"/>
      <c r="AE19" s="188"/>
      <c r="AF19" s="201"/>
      <c r="AG19" s="248"/>
      <c r="AH19" s="201"/>
      <c r="AI19" s="248"/>
      <c r="AJ19" s="38"/>
    </row>
    <row r="20" spans="1:43" ht="16.5">
      <c r="A20" s="201"/>
      <c r="B20" s="201"/>
      <c r="C20" s="201"/>
      <c r="D20" s="201"/>
      <c r="E20" s="201"/>
      <c r="F20" s="201"/>
      <c r="G20" s="201"/>
      <c r="H20" s="201"/>
      <c r="I20" s="248"/>
      <c r="J20" s="201"/>
      <c r="K20" s="248"/>
      <c r="L20" s="201"/>
      <c r="M20" s="248"/>
      <c r="N20" s="201"/>
      <c r="O20" s="248"/>
      <c r="P20" s="188"/>
      <c r="Q20" s="249"/>
      <c r="R20" s="249"/>
      <c r="S20" s="249"/>
      <c r="T20" s="201"/>
      <c r="U20" s="201"/>
      <c r="V20" s="188"/>
      <c r="W20" s="188"/>
      <c r="X20" s="201"/>
      <c r="Y20" s="249"/>
      <c r="Z20" s="201"/>
      <c r="AA20" s="249"/>
      <c r="AB20" s="201"/>
      <c r="AC20" s="248"/>
      <c r="AD20" s="201"/>
      <c r="AE20" s="188"/>
      <c r="AF20" s="201"/>
      <c r="AG20" s="248"/>
      <c r="AH20" s="201"/>
      <c r="AI20" s="248"/>
      <c r="AJ20" s="38"/>
    </row>
    <row r="21" spans="1:43" ht="16.5">
      <c r="A21" s="192"/>
      <c r="B21" s="192"/>
      <c r="C21" s="192"/>
      <c r="D21" s="192"/>
      <c r="E21" s="192"/>
      <c r="F21" s="192"/>
      <c r="G21" s="192"/>
      <c r="H21" s="192"/>
      <c r="I21" s="213"/>
      <c r="J21" s="192"/>
      <c r="K21" s="213"/>
      <c r="L21" s="192"/>
      <c r="M21" s="213"/>
      <c r="N21" s="192"/>
      <c r="O21" s="213"/>
      <c r="P21" s="213"/>
      <c r="Q21" s="214"/>
      <c r="R21" s="214"/>
      <c r="S21" s="214"/>
      <c r="T21" s="192"/>
      <c r="U21" s="192"/>
      <c r="V21" s="200"/>
      <c r="W21" s="214"/>
      <c r="X21" s="192"/>
      <c r="Y21" s="214"/>
      <c r="Z21" s="192"/>
      <c r="AA21" s="214"/>
      <c r="AB21" s="192"/>
      <c r="AC21" s="213"/>
      <c r="AD21" s="192"/>
      <c r="AE21" s="213"/>
      <c r="AF21" s="192"/>
      <c r="AG21" s="213"/>
      <c r="AH21" s="192"/>
      <c r="AI21" s="213"/>
      <c r="AJ21" s="38"/>
    </row>
    <row r="22" spans="1:43" ht="17.25">
      <c r="A22" s="192"/>
      <c r="B22" s="192"/>
      <c r="C22" s="215" t="s">
        <v>83</v>
      </c>
      <c r="D22" s="215"/>
      <c r="E22" s="215" t="s">
        <v>128</v>
      </c>
      <c r="F22" s="215"/>
      <c r="G22" s="215" t="s">
        <v>127</v>
      </c>
      <c r="H22" s="215"/>
      <c r="I22" s="215" t="s">
        <v>126</v>
      </c>
      <c r="J22" s="215"/>
      <c r="K22" s="215" t="s">
        <v>83</v>
      </c>
      <c r="L22" s="215"/>
      <c r="M22" s="183" t="s">
        <v>82</v>
      </c>
      <c r="N22" s="215"/>
      <c r="O22" s="183" t="s">
        <v>82</v>
      </c>
      <c r="P22" s="177"/>
      <c r="Q22" s="214"/>
      <c r="R22" s="214"/>
      <c r="S22" s="214"/>
      <c r="T22" s="192"/>
      <c r="U22" s="192"/>
      <c r="V22" s="200"/>
      <c r="W22" s="215" t="s">
        <v>83</v>
      </c>
      <c r="X22" s="215"/>
      <c r="Y22" s="215" t="s">
        <v>128</v>
      </c>
      <c r="Z22" s="215"/>
      <c r="AA22" s="215" t="s">
        <v>127</v>
      </c>
      <c r="AB22" s="215"/>
      <c r="AC22" s="215" t="s">
        <v>126</v>
      </c>
      <c r="AD22" s="215"/>
      <c r="AE22" s="215" t="s">
        <v>83</v>
      </c>
      <c r="AF22" s="215"/>
      <c r="AG22" s="183" t="s">
        <v>82</v>
      </c>
      <c r="AH22" s="215"/>
      <c r="AI22" s="183" t="s">
        <v>82</v>
      </c>
      <c r="AJ22" s="38"/>
    </row>
    <row r="23" spans="1:43" ht="15">
      <c r="A23" s="184" t="s">
        <v>52</v>
      </c>
      <c r="B23" s="184"/>
      <c r="C23" s="190">
        <v>2007</v>
      </c>
      <c r="D23" s="190"/>
      <c r="E23" s="190">
        <v>2007</v>
      </c>
      <c r="F23" s="190"/>
      <c r="G23" s="190">
        <v>2007</v>
      </c>
      <c r="H23" s="190"/>
      <c r="I23" s="190">
        <v>2007</v>
      </c>
      <c r="J23" s="190"/>
      <c r="K23" s="190">
        <v>2006</v>
      </c>
      <c r="L23" s="190"/>
      <c r="M23" s="216">
        <v>2007</v>
      </c>
      <c r="N23" s="190"/>
      <c r="O23" s="216">
        <v>2006</v>
      </c>
      <c r="P23" s="177"/>
      <c r="Q23" s="177"/>
      <c r="R23" s="184"/>
      <c r="S23" s="184"/>
      <c r="T23" s="192"/>
      <c r="U23" s="184" t="s">
        <v>53</v>
      </c>
      <c r="V23" s="200"/>
      <c r="W23" s="190">
        <v>2007</v>
      </c>
      <c r="X23" s="190"/>
      <c r="Y23" s="190">
        <v>2007</v>
      </c>
      <c r="Z23" s="190"/>
      <c r="AA23" s="190">
        <v>2007</v>
      </c>
      <c r="AB23" s="190"/>
      <c r="AC23" s="190">
        <v>2007</v>
      </c>
      <c r="AD23" s="190"/>
      <c r="AE23" s="190">
        <v>2006</v>
      </c>
      <c r="AF23" s="190"/>
      <c r="AG23" s="216">
        <v>2007</v>
      </c>
      <c r="AH23" s="190"/>
      <c r="AI23" s="216">
        <v>2006</v>
      </c>
      <c r="AJ23" s="38"/>
    </row>
    <row r="24" spans="1:43" ht="6.75" customHeight="1">
      <c r="A24" s="192"/>
      <c r="B24" s="192"/>
      <c r="C24" s="217"/>
      <c r="D24" s="217"/>
      <c r="E24" s="217"/>
      <c r="F24" s="217"/>
      <c r="G24" s="217"/>
      <c r="H24" s="217"/>
      <c r="I24" s="217"/>
      <c r="J24" s="217"/>
      <c r="K24" s="217"/>
      <c r="L24" s="217"/>
      <c r="M24" s="217"/>
      <c r="N24" s="217"/>
      <c r="O24" s="217"/>
      <c r="P24" s="177"/>
      <c r="Q24" s="177"/>
      <c r="R24" s="192"/>
      <c r="S24" s="192"/>
      <c r="T24" s="192"/>
      <c r="U24" s="192"/>
      <c r="V24" s="200"/>
      <c r="W24" s="217"/>
      <c r="X24" s="217"/>
      <c r="Y24" s="177"/>
      <c r="Z24" s="217"/>
      <c r="AA24" s="217"/>
      <c r="AB24" s="217"/>
      <c r="AC24" s="217"/>
      <c r="AD24" s="217"/>
      <c r="AE24" s="217"/>
      <c r="AF24" s="217"/>
      <c r="AG24" s="217"/>
      <c r="AH24" s="217"/>
      <c r="AI24" s="177"/>
      <c r="AJ24" s="38"/>
    </row>
    <row r="25" spans="1:43" s="14" customFormat="1" ht="12.75" customHeight="1">
      <c r="A25" s="192" t="s">
        <v>116</v>
      </c>
      <c r="B25" s="192"/>
      <c r="C25" s="218">
        <f>E29</f>
        <v>52.4</v>
      </c>
      <c r="D25" s="218"/>
      <c r="E25" s="218">
        <v>45.4</v>
      </c>
      <c r="F25" s="218"/>
      <c r="G25" s="218">
        <v>27.5</v>
      </c>
      <c r="H25" s="218"/>
      <c r="I25" s="218">
        <v>13.2</v>
      </c>
      <c r="J25" s="218"/>
      <c r="K25" s="218">
        <v>6</v>
      </c>
      <c r="L25" s="218"/>
      <c r="M25" s="218">
        <f>O29</f>
        <v>13.2</v>
      </c>
      <c r="N25" s="218"/>
      <c r="O25" s="219">
        <v>0</v>
      </c>
      <c r="P25" s="200"/>
      <c r="Q25" s="200"/>
      <c r="R25" s="192"/>
      <c r="S25" s="192"/>
      <c r="T25" s="192"/>
      <c r="U25" s="192" t="s">
        <v>116</v>
      </c>
      <c r="V25" s="200"/>
      <c r="W25" s="218">
        <f>Y29</f>
        <v>70.7</v>
      </c>
      <c r="X25" s="218"/>
      <c r="Y25" s="218">
        <v>50.6</v>
      </c>
      <c r="Z25" s="218"/>
      <c r="AA25" s="218">
        <v>28.6</v>
      </c>
      <c r="AB25" s="218"/>
      <c r="AC25" s="218">
        <v>17.2</v>
      </c>
      <c r="AD25" s="218"/>
      <c r="AE25" s="218">
        <v>9.8000000000000007</v>
      </c>
      <c r="AF25" s="218"/>
      <c r="AG25" s="218">
        <f>AI29</f>
        <v>17.2</v>
      </c>
      <c r="AH25" s="218"/>
      <c r="AI25" s="219">
        <v>0</v>
      </c>
      <c r="AJ25" s="38"/>
    </row>
    <row r="26" spans="1:43" s="14" customFormat="1" ht="12.75" customHeight="1">
      <c r="A26" s="192" t="s">
        <v>134</v>
      </c>
      <c r="B26" s="192"/>
      <c r="C26" s="220">
        <v>-0.2</v>
      </c>
      <c r="D26" s="220"/>
      <c r="E26" s="217">
        <v>0</v>
      </c>
      <c r="F26" s="220"/>
      <c r="G26" s="220">
        <v>-0.2</v>
      </c>
      <c r="H26" s="220"/>
      <c r="I26" s="220">
        <v>0</v>
      </c>
      <c r="J26" s="220"/>
      <c r="K26" s="220">
        <v>0</v>
      </c>
      <c r="L26" s="220"/>
      <c r="M26" s="220">
        <f>SUM(C26:K26)</f>
        <v>-0.4</v>
      </c>
      <c r="N26" s="220"/>
      <c r="O26" s="220">
        <v>0</v>
      </c>
      <c r="P26" s="200"/>
      <c r="Q26" s="200"/>
      <c r="R26" s="192"/>
      <c r="S26" s="192"/>
      <c r="T26" s="192"/>
      <c r="U26" s="192" t="s">
        <v>134</v>
      </c>
      <c r="V26" s="200"/>
      <c r="W26" s="217">
        <v>-3.5</v>
      </c>
      <c r="X26" s="220"/>
      <c r="Y26" s="217">
        <v>-0.8</v>
      </c>
      <c r="Z26" s="220"/>
      <c r="AA26" s="217">
        <v>-0.8</v>
      </c>
      <c r="AB26" s="220"/>
      <c r="AC26" s="217">
        <v>-0.7</v>
      </c>
      <c r="AD26" s="220"/>
      <c r="AE26" s="217">
        <v>0</v>
      </c>
      <c r="AF26" s="220"/>
      <c r="AG26" s="220">
        <f>SUM(W26:AC26)</f>
        <v>-5.8</v>
      </c>
      <c r="AH26" s="220"/>
      <c r="AI26" s="200">
        <v>0</v>
      </c>
      <c r="AJ26" s="38"/>
    </row>
    <row r="27" spans="1:43" s="14" customFormat="1" ht="12.75" customHeight="1">
      <c r="A27" s="192" t="s">
        <v>117</v>
      </c>
      <c r="B27" s="192"/>
      <c r="C27" s="217">
        <f>Property!G23</f>
        <v>64.400000000000006</v>
      </c>
      <c r="D27" s="217"/>
      <c r="E27" s="217">
        <v>6.6</v>
      </c>
      <c r="F27" s="217"/>
      <c r="G27" s="217">
        <v>18.100000000000001</v>
      </c>
      <c r="H27" s="217"/>
      <c r="I27" s="217">
        <v>14.3</v>
      </c>
      <c r="J27" s="217"/>
      <c r="K27" s="217">
        <v>7.2</v>
      </c>
      <c r="L27" s="217"/>
      <c r="M27" s="220">
        <f>SUM(C27:I27)</f>
        <v>103.4</v>
      </c>
      <c r="N27" s="217"/>
      <c r="O27" s="217">
        <v>13.2</v>
      </c>
      <c r="P27" s="200"/>
      <c r="Q27" s="200"/>
      <c r="R27" s="192"/>
      <c r="S27" s="192"/>
      <c r="T27" s="192"/>
      <c r="U27" s="192" t="s">
        <v>117</v>
      </c>
      <c r="V27" s="200"/>
      <c r="W27" s="217">
        <f>Energy!G23</f>
        <v>-4.8</v>
      </c>
      <c r="X27" s="217"/>
      <c r="Y27" s="217">
        <v>20.7</v>
      </c>
      <c r="Z27" s="217"/>
      <c r="AA27" s="217">
        <v>22.8</v>
      </c>
      <c r="AB27" s="217"/>
      <c r="AC27" s="217">
        <v>12.1</v>
      </c>
      <c r="AD27" s="217"/>
      <c r="AE27" s="217">
        <v>7.4</v>
      </c>
      <c r="AF27" s="217"/>
      <c r="AG27" s="220">
        <f>SUM(W27:AC27)</f>
        <v>50.8</v>
      </c>
      <c r="AH27" s="217"/>
      <c r="AI27" s="200">
        <v>17.2</v>
      </c>
      <c r="AJ27" s="38"/>
    </row>
    <row r="28" spans="1:43" s="14" customFormat="1" ht="12.75" customHeight="1">
      <c r="A28" s="192" t="s">
        <v>146</v>
      </c>
      <c r="B28" s="192"/>
      <c r="C28" s="217">
        <v>-0.1</v>
      </c>
      <c r="D28" s="217"/>
      <c r="E28" s="217">
        <v>0.4</v>
      </c>
      <c r="F28" s="217"/>
      <c r="G28" s="217">
        <v>0</v>
      </c>
      <c r="H28" s="217"/>
      <c r="I28" s="217">
        <v>0</v>
      </c>
      <c r="J28" s="217"/>
      <c r="K28" s="217">
        <v>0</v>
      </c>
      <c r="L28" s="217"/>
      <c r="M28" s="220">
        <f>SUM(C28:K28)</f>
        <v>0.3</v>
      </c>
      <c r="N28" s="217"/>
      <c r="O28" s="217">
        <v>0</v>
      </c>
      <c r="P28" s="200"/>
      <c r="Q28" s="200"/>
      <c r="R28" s="192"/>
      <c r="S28" s="192"/>
      <c r="T28" s="192"/>
      <c r="U28" s="192" t="s">
        <v>146</v>
      </c>
      <c r="V28" s="200"/>
      <c r="W28" s="217">
        <v>0</v>
      </c>
      <c r="X28" s="217"/>
      <c r="Y28" s="217">
        <v>0.2</v>
      </c>
      <c r="Z28" s="217"/>
      <c r="AA28" s="217">
        <v>0</v>
      </c>
      <c r="AB28" s="217"/>
      <c r="AC28" s="217">
        <v>0</v>
      </c>
      <c r="AD28" s="217"/>
      <c r="AE28" s="217">
        <v>0</v>
      </c>
      <c r="AF28" s="217"/>
      <c r="AG28" s="220">
        <f>SUM(W28:AC28)</f>
        <v>0.2</v>
      </c>
      <c r="AH28" s="217"/>
      <c r="AI28" s="200">
        <v>0</v>
      </c>
      <c r="AJ28" s="38"/>
      <c r="AO28" s="169"/>
      <c r="AP28" s="169"/>
      <c r="AQ28" s="169"/>
    </row>
    <row r="29" spans="1:43" s="14" customFormat="1" ht="17.25" customHeight="1" thickBot="1">
      <c r="A29" s="192" t="s">
        <v>115</v>
      </c>
      <c r="B29" s="192"/>
      <c r="C29" s="221">
        <f>SUM(C25:C28)</f>
        <v>116.5</v>
      </c>
      <c r="D29" s="221"/>
      <c r="E29" s="221">
        <v>52.4</v>
      </c>
      <c r="F29" s="221"/>
      <c r="G29" s="221">
        <v>45.4</v>
      </c>
      <c r="H29" s="221"/>
      <c r="I29" s="221">
        <v>27.5</v>
      </c>
      <c r="J29" s="221"/>
      <c r="K29" s="221">
        <v>13.2</v>
      </c>
      <c r="L29" s="221"/>
      <c r="M29" s="221">
        <f>SUM(M25:M28)</f>
        <v>116.5</v>
      </c>
      <c r="N29" s="221"/>
      <c r="O29" s="221">
        <f>SUM(O25:O28)</f>
        <v>13.2</v>
      </c>
      <c r="P29" s="200"/>
      <c r="Q29" s="200"/>
      <c r="R29" s="192"/>
      <c r="S29" s="192"/>
      <c r="T29" s="192"/>
      <c r="U29" s="192" t="s">
        <v>115</v>
      </c>
      <c r="V29" s="200"/>
      <c r="W29" s="221">
        <f>SUM(W25:W28)</f>
        <v>62.4</v>
      </c>
      <c r="X29" s="221"/>
      <c r="Y29" s="221">
        <v>70.7</v>
      </c>
      <c r="Z29" s="221"/>
      <c r="AA29" s="221">
        <v>50.6</v>
      </c>
      <c r="AB29" s="221"/>
      <c r="AC29" s="221">
        <v>28.6</v>
      </c>
      <c r="AD29" s="221"/>
      <c r="AE29" s="221">
        <v>17.2</v>
      </c>
      <c r="AF29" s="221"/>
      <c r="AG29" s="221">
        <f>SUM(AG25:AG28)</f>
        <v>62.4</v>
      </c>
      <c r="AH29" s="221"/>
      <c r="AI29" s="221">
        <f>SUM(AI25:AI28)</f>
        <v>17.2</v>
      </c>
      <c r="AO29" s="10"/>
      <c r="AP29" s="171"/>
      <c r="AQ29" s="10" t="s">
        <v>83</v>
      </c>
    </row>
    <row r="30" spans="1:43" s="14" customFormat="1" ht="6.75" customHeight="1">
      <c r="A30" s="192"/>
      <c r="B30" s="192"/>
      <c r="C30" s="217"/>
      <c r="D30" s="217"/>
      <c r="E30" s="217"/>
      <c r="F30" s="217"/>
      <c r="G30" s="217"/>
      <c r="H30" s="217"/>
      <c r="I30" s="217"/>
      <c r="J30" s="217"/>
      <c r="K30" s="217"/>
      <c r="L30" s="217"/>
      <c r="M30" s="217"/>
      <c r="N30" s="217"/>
      <c r="O30" s="217"/>
      <c r="P30" s="200"/>
      <c r="Q30" s="200"/>
      <c r="R30" s="192"/>
      <c r="S30" s="192"/>
      <c r="T30" s="192"/>
      <c r="U30" s="192"/>
      <c r="V30" s="200"/>
      <c r="W30" s="217"/>
      <c r="X30" s="217"/>
      <c r="Y30" s="217"/>
      <c r="Z30" s="217"/>
      <c r="AA30" s="217"/>
      <c r="AB30" s="217"/>
      <c r="AC30" s="217"/>
      <c r="AD30" s="217"/>
      <c r="AE30" s="217"/>
      <c r="AF30" s="217"/>
      <c r="AG30" s="217"/>
      <c r="AH30" s="217"/>
      <c r="AI30" s="200"/>
      <c r="AO30" s="10"/>
      <c r="AP30" s="162"/>
      <c r="AQ30" s="10">
        <v>2006</v>
      </c>
    </row>
    <row r="31" spans="1:43" s="14" customFormat="1" ht="14.25">
      <c r="A31" s="192" t="s">
        <v>26</v>
      </c>
      <c r="B31" s="192"/>
      <c r="C31" s="218">
        <f>Property!G19</f>
        <v>70.900000000000006</v>
      </c>
      <c r="D31" s="218"/>
      <c r="E31" s="218">
        <v>68.099999999999994</v>
      </c>
      <c r="F31" s="218"/>
      <c r="G31" s="218">
        <v>66.2</v>
      </c>
      <c r="H31" s="218"/>
      <c r="I31" s="218">
        <v>57.3</v>
      </c>
      <c r="J31" s="218"/>
      <c r="K31" s="218">
        <v>40.5</v>
      </c>
      <c r="L31" s="218"/>
      <c r="M31" s="218" t="e">
        <f>Property!#REF!</f>
        <v>#REF!</v>
      </c>
      <c r="N31" s="218"/>
      <c r="O31" s="218">
        <f>Property!S19</f>
        <v>279.10000000000002</v>
      </c>
      <c r="P31" s="200"/>
      <c r="Q31" s="200"/>
      <c r="R31" s="192"/>
      <c r="S31" s="192"/>
      <c r="T31" s="192"/>
      <c r="U31" s="192" t="s">
        <v>26</v>
      </c>
      <c r="V31" s="200"/>
      <c r="W31" s="218">
        <f>Energy!G19</f>
        <v>51.1</v>
      </c>
      <c r="X31" s="218"/>
      <c r="Y31" s="218">
        <v>51</v>
      </c>
      <c r="Z31" s="218"/>
      <c r="AA31" s="218">
        <v>51.6</v>
      </c>
      <c r="AB31" s="218"/>
      <c r="AC31" s="218">
        <v>52.1</v>
      </c>
      <c r="AD31" s="218"/>
      <c r="AE31" s="218">
        <v>45</v>
      </c>
      <c r="AF31" s="218"/>
      <c r="AG31" s="218" t="e">
        <f>Energy!#REF!</f>
        <v>#REF!</v>
      </c>
      <c r="AH31" s="218"/>
      <c r="AI31" s="218">
        <f>Energy!S19</f>
        <v>207.8</v>
      </c>
      <c r="AO31" s="77"/>
      <c r="AP31" s="64"/>
      <c r="AQ31" s="77"/>
    </row>
    <row r="32" spans="1:43" ht="6.75" customHeight="1">
      <c r="A32" s="192"/>
      <c r="B32" s="192"/>
      <c r="C32" s="192"/>
      <c r="D32" s="192"/>
      <c r="E32" s="192"/>
      <c r="F32" s="192"/>
      <c r="G32" s="192"/>
      <c r="H32" s="192"/>
      <c r="I32" s="192"/>
      <c r="J32" s="192"/>
      <c r="K32" s="192"/>
      <c r="L32" s="192"/>
      <c r="M32" s="192"/>
      <c r="N32" s="192"/>
      <c r="O32" s="192"/>
      <c r="P32" s="177"/>
      <c r="Q32" s="177"/>
      <c r="R32" s="192"/>
      <c r="S32" s="192"/>
      <c r="T32" s="192"/>
      <c r="U32" s="192"/>
      <c r="V32" s="200"/>
      <c r="W32" s="192"/>
      <c r="X32" s="192"/>
      <c r="Y32" s="192"/>
      <c r="Z32" s="192"/>
      <c r="AA32" s="192"/>
      <c r="AB32" s="192"/>
      <c r="AC32" s="192"/>
      <c r="AD32" s="192"/>
      <c r="AE32" s="192"/>
      <c r="AF32" s="192"/>
      <c r="AG32" s="192"/>
      <c r="AH32" s="192"/>
      <c r="AI32" s="177"/>
      <c r="AQ32" s="10">
        <v>20.3</v>
      </c>
    </row>
    <row r="33" spans="1:43" ht="14.25">
      <c r="A33" s="192" t="s">
        <v>136</v>
      </c>
      <c r="B33" s="192"/>
      <c r="C33" s="222">
        <f>(C27)/C31</f>
        <v>0.90800000000000003</v>
      </c>
      <c r="D33" s="222"/>
      <c r="E33" s="222">
        <v>9.7000000000000003E-2</v>
      </c>
      <c r="F33" s="222"/>
      <c r="G33" s="222">
        <v>0.27300000000000002</v>
      </c>
      <c r="H33" s="222"/>
      <c r="I33" s="222">
        <v>0.25</v>
      </c>
      <c r="J33" s="222"/>
      <c r="K33" s="222">
        <v>0.17799999999999999</v>
      </c>
      <c r="L33" s="222"/>
      <c r="M33" s="222" t="e">
        <f>(M27)/M31</f>
        <v>#REF!</v>
      </c>
      <c r="N33" s="222"/>
      <c r="O33" s="222">
        <f>(O27)/O31</f>
        <v>4.7E-2</v>
      </c>
      <c r="P33" s="177"/>
      <c r="Q33" s="177"/>
      <c r="R33" s="192"/>
      <c r="S33" s="192"/>
      <c r="T33" s="192"/>
      <c r="U33" s="192" t="s">
        <v>136</v>
      </c>
      <c r="V33" s="200"/>
      <c r="W33" s="222">
        <f>(W27)/W31</f>
        <v>-9.4E-2</v>
      </c>
      <c r="X33" s="222"/>
      <c r="Y33" s="222">
        <v>0.40600000000000003</v>
      </c>
      <c r="Z33" s="222"/>
      <c r="AA33" s="222">
        <v>0.442</v>
      </c>
      <c r="AB33" s="222"/>
      <c r="AC33" s="222">
        <v>0.23200000000000001</v>
      </c>
      <c r="AD33" s="222"/>
      <c r="AE33" s="222">
        <v>0.16400000000000001</v>
      </c>
      <c r="AF33" s="222"/>
      <c r="AG33" s="222" t="e">
        <f>(AG27)/AG31</f>
        <v>#REF!</v>
      </c>
      <c r="AH33" s="222"/>
      <c r="AI33" s="222">
        <f>(AI27)/AI31</f>
        <v>8.3000000000000004E-2</v>
      </c>
      <c r="AO33" s="1059"/>
      <c r="AP33" s="1059"/>
      <c r="AQ33" s="119">
        <v>0</v>
      </c>
    </row>
    <row r="34" spans="1:43" ht="14.25">
      <c r="A34" s="192"/>
      <c r="B34" s="192"/>
      <c r="C34" s="222"/>
      <c r="D34" s="222"/>
      <c r="E34" s="177"/>
      <c r="F34" s="222"/>
      <c r="G34" s="222"/>
      <c r="H34" s="222"/>
      <c r="I34" s="222"/>
      <c r="J34" s="222"/>
      <c r="K34" s="222"/>
      <c r="L34" s="222"/>
      <c r="M34" s="222"/>
      <c r="N34" s="222"/>
      <c r="O34" s="222"/>
      <c r="P34" s="177"/>
      <c r="Q34" s="177"/>
      <c r="R34" s="192"/>
      <c r="S34" s="192"/>
      <c r="T34" s="192"/>
      <c r="U34" s="192"/>
      <c r="V34" s="200"/>
      <c r="W34" s="222"/>
      <c r="X34" s="222"/>
      <c r="Y34" s="177"/>
      <c r="Z34" s="222"/>
      <c r="AA34" s="222"/>
      <c r="AB34" s="222"/>
      <c r="AC34" s="222"/>
      <c r="AD34" s="222"/>
      <c r="AE34" s="222"/>
      <c r="AF34" s="222"/>
      <c r="AG34" s="222"/>
      <c r="AH34" s="222"/>
      <c r="AI34" s="177"/>
      <c r="AO34" s="1063"/>
      <c r="AP34" s="1063"/>
      <c r="AQ34" s="167">
        <v>18.8</v>
      </c>
    </row>
    <row r="35" spans="1:43" ht="14.25">
      <c r="A35" s="192"/>
      <c r="B35" s="192"/>
      <c r="C35" s="192"/>
      <c r="D35" s="192"/>
      <c r="E35" s="177"/>
      <c r="F35" s="192"/>
      <c r="G35" s="192"/>
      <c r="H35" s="192"/>
      <c r="I35" s="192"/>
      <c r="J35" s="192"/>
      <c r="K35" s="192"/>
      <c r="L35" s="192"/>
      <c r="M35" s="192"/>
      <c r="N35" s="192"/>
      <c r="O35" s="192"/>
      <c r="P35" s="177"/>
      <c r="Q35" s="177"/>
      <c r="R35" s="192"/>
      <c r="S35" s="192"/>
      <c r="T35" s="192"/>
      <c r="U35" s="192"/>
      <c r="V35" s="200"/>
      <c r="W35" s="223"/>
      <c r="X35" s="192"/>
      <c r="Y35" s="177"/>
      <c r="Z35" s="192"/>
      <c r="AA35" s="223"/>
      <c r="AB35" s="192"/>
      <c r="AC35" s="223"/>
      <c r="AD35" s="192"/>
      <c r="AE35" s="223"/>
      <c r="AF35" s="192"/>
      <c r="AG35" s="192"/>
      <c r="AH35" s="192"/>
      <c r="AI35" s="177"/>
      <c r="AO35" s="1060"/>
      <c r="AP35" s="1060"/>
      <c r="AQ35" s="170">
        <v>0</v>
      </c>
    </row>
    <row r="36" spans="1:43" ht="15.75" thickBot="1">
      <c r="A36" s="192"/>
      <c r="B36" s="192"/>
      <c r="C36" s="215" t="s">
        <v>83</v>
      </c>
      <c r="D36" s="215"/>
      <c r="E36" s="215" t="s">
        <v>128</v>
      </c>
      <c r="F36" s="215"/>
      <c r="G36" s="215" t="s">
        <v>127</v>
      </c>
      <c r="H36" s="215"/>
      <c r="I36" s="215" t="s">
        <v>126</v>
      </c>
      <c r="J36" s="215"/>
      <c r="K36" s="215" t="s">
        <v>83</v>
      </c>
      <c r="L36" s="215"/>
      <c r="M36" s="183" t="s">
        <v>82</v>
      </c>
      <c r="N36" s="215"/>
      <c r="O36" s="183" t="s">
        <v>82</v>
      </c>
      <c r="P36" s="177"/>
      <c r="Q36" s="177"/>
      <c r="R36" s="192"/>
      <c r="S36" s="192"/>
      <c r="T36" s="192"/>
      <c r="U36" s="192"/>
      <c r="V36" s="200"/>
      <c r="W36" s="215" t="s">
        <v>83</v>
      </c>
      <c r="X36" s="215"/>
      <c r="Y36" s="215" t="s">
        <v>128</v>
      </c>
      <c r="Z36" s="215"/>
      <c r="AA36" s="215" t="s">
        <v>127</v>
      </c>
      <c r="AB36" s="215"/>
      <c r="AC36" s="215" t="s">
        <v>126</v>
      </c>
      <c r="AD36" s="215"/>
      <c r="AE36" s="215" t="s">
        <v>83</v>
      </c>
      <c r="AF36" s="215"/>
      <c r="AG36" s="183" t="s">
        <v>82</v>
      </c>
      <c r="AH36" s="215"/>
      <c r="AI36" s="183" t="s">
        <v>82</v>
      </c>
      <c r="AO36" s="1061"/>
      <c r="AP36" s="1061"/>
      <c r="AQ36" s="168">
        <v>39.1</v>
      </c>
    </row>
    <row r="37" spans="1:43" ht="15">
      <c r="A37" s="184" t="s">
        <v>54</v>
      </c>
      <c r="B37" s="184"/>
      <c r="C37" s="190">
        <v>2007</v>
      </c>
      <c r="D37" s="190"/>
      <c r="E37" s="190">
        <v>2007</v>
      </c>
      <c r="F37" s="190"/>
      <c r="G37" s="190">
        <v>2007</v>
      </c>
      <c r="H37" s="190"/>
      <c r="I37" s="190">
        <v>2007</v>
      </c>
      <c r="J37" s="190"/>
      <c r="K37" s="190">
        <v>2006</v>
      </c>
      <c r="L37" s="190"/>
      <c r="M37" s="216">
        <v>2007</v>
      </c>
      <c r="N37" s="190"/>
      <c r="O37" s="216">
        <v>2006</v>
      </c>
      <c r="P37" s="177"/>
      <c r="Q37" s="177"/>
      <c r="R37" s="184"/>
      <c r="S37" s="184"/>
      <c r="T37" s="192"/>
      <c r="U37" s="184" t="s">
        <v>55</v>
      </c>
      <c r="V37" s="200"/>
      <c r="W37" s="190">
        <v>2007</v>
      </c>
      <c r="X37" s="190"/>
      <c r="Y37" s="190">
        <v>2007</v>
      </c>
      <c r="Z37" s="190"/>
      <c r="AA37" s="190">
        <v>2007</v>
      </c>
      <c r="AB37" s="190"/>
      <c r="AC37" s="190">
        <v>2007</v>
      </c>
      <c r="AD37" s="190"/>
      <c r="AE37" s="190">
        <v>2006</v>
      </c>
      <c r="AF37" s="190"/>
      <c r="AG37" s="216">
        <v>2007</v>
      </c>
      <c r="AH37" s="190"/>
      <c r="AI37" s="216">
        <v>2006</v>
      </c>
      <c r="AO37" s="1062"/>
      <c r="AP37" s="1062"/>
      <c r="AQ37" s="118"/>
    </row>
    <row r="38" spans="1:43" ht="6.75" customHeight="1">
      <c r="A38" s="192"/>
      <c r="B38" s="192"/>
      <c r="C38" s="217"/>
      <c r="D38" s="217"/>
      <c r="E38" s="217"/>
      <c r="F38" s="217"/>
      <c r="G38" s="217"/>
      <c r="H38" s="217"/>
      <c r="I38" s="217"/>
      <c r="J38" s="217"/>
      <c r="K38" s="217"/>
      <c r="L38" s="217"/>
      <c r="M38" s="217"/>
      <c r="N38" s="217"/>
      <c r="O38" s="217"/>
      <c r="P38" s="177"/>
      <c r="Q38" s="177"/>
      <c r="R38" s="192"/>
      <c r="S38" s="192"/>
      <c r="T38" s="192"/>
      <c r="U38" s="192"/>
      <c r="V38" s="200"/>
      <c r="W38" s="217"/>
      <c r="X38" s="217"/>
      <c r="Y38" s="177"/>
      <c r="Z38" s="217"/>
      <c r="AA38" s="217"/>
      <c r="AB38" s="217"/>
      <c r="AC38" s="217"/>
      <c r="AD38" s="217"/>
      <c r="AE38" s="217"/>
      <c r="AF38" s="217"/>
      <c r="AG38" s="217"/>
      <c r="AH38" s="217"/>
      <c r="AI38" s="177"/>
      <c r="AO38" s="14"/>
      <c r="AP38" s="14"/>
      <c r="AQ38" s="14">
        <v>99</v>
      </c>
    </row>
    <row r="39" spans="1:43" s="14" customFormat="1" ht="14.25">
      <c r="A39" s="192" t="s">
        <v>116</v>
      </c>
      <c r="B39" s="192"/>
      <c r="C39" s="218">
        <f>E43</f>
        <v>31.8</v>
      </c>
      <c r="D39" s="218"/>
      <c r="E39" s="218">
        <v>23.8</v>
      </c>
      <c r="F39" s="218"/>
      <c r="G39" s="218">
        <v>13.7</v>
      </c>
      <c r="H39" s="218"/>
      <c r="I39" s="218">
        <v>8.6999999999999993</v>
      </c>
      <c r="J39" s="218"/>
      <c r="K39" s="218">
        <v>4.5</v>
      </c>
      <c r="L39" s="218"/>
      <c r="M39" s="218">
        <f>O43</f>
        <v>8.6999999999999993</v>
      </c>
      <c r="N39" s="218"/>
      <c r="O39" s="219">
        <v>0</v>
      </c>
      <c r="P39" s="200"/>
      <c r="Q39" s="200"/>
      <c r="R39" s="192"/>
      <c r="S39" s="192"/>
      <c r="T39" s="192"/>
      <c r="U39" s="192" t="s">
        <v>116</v>
      </c>
      <c r="V39" s="200"/>
      <c r="W39" s="224">
        <f>Y43</f>
        <v>2.2999999999999998</v>
      </c>
      <c r="X39" s="218"/>
      <c r="Y39" s="224">
        <v>1.4</v>
      </c>
      <c r="Z39" s="218"/>
      <c r="AA39" s="224">
        <v>0.3</v>
      </c>
      <c r="AB39" s="218"/>
      <c r="AC39" s="219">
        <v>0</v>
      </c>
      <c r="AD39" s="218"/>
      <c r="AE39" s="219">
        <v>0</v>
      </c>
      <c r="AF39" s="218"/>
      <c r="AG39" s="219">
        <v>0</v>
      </c>
      <c r="AH39" s="218"/>
      <c r="AI39" s="219">
        <v>0</v>
      </c>
      <c r="AO39" s="1059"/>
      <c r="AP39" s="1059"/>
      <c r="AQ39" s="119"/>
    </row>
    <row r="40" spans="1:43" s="14" customFormat="1" ht="14.25">
      <c r="A40" s="192" t="s">
        <v>134</v>
      </c>
      <c r="B40" s="192"/>
      <c r="C40" s="220">
        <v>-2.1</v>
      </c>
      <c r="D40" s="220"/>
      <c r="E40" s="217">
        <v>-1.1000000000000001</v>
      </c>
      <c r="F40" s="220"/>
      <c r="G40" s="217">
        <v>-0.2</v>
      </c>
      <c r="H40" s="220"/>
      <c r="I40" s="217">
        <v>-0.3</v>
      </c>
      <c r="J40" s="220"/>
      <c r="K40" s="217">
        <v>0</v>
      </c>
      <c r="L40" s="220"/>
      <c r="M40" s="220">
        <f>SUM(C40:I40)</f>
        <v>-3.7</v>
      </c>
      <c r="N40" s="220"/>
      <c r="O40" s="217">
        <v>0</v>
      </c>
      <c r="P40" s="200"/>
      <c r="Q40" s="200"/>
      <c r="R40" s="192"/>
      <c r="S40" s="192"/>
      <c r="T40" s="192"/>
      <c r="U40" s="192" t="s">
        <v>134</v>
      </c>
      <c r="V40" s="200"/>
      <c r="W40" s="217">
        <v>0</v>
      </c>
      <c r="X40" s="220"/>
      <c r="Y40" s="217">
        <v>0</v>
      </c>
      <c r="Z40" s="220"/>
      <c r="AA40" s="217">
        <v>0</v>
      </c>
      <c r="AB40" s="220"/>
      <c r="AC40" s="217">
        <v>0</v>
      </c>
      <c r="AD40" s="220"/>
      <c r="AE40" s="217">
        <v>0</v>
      </c>
      <c r="AF40" s="220"/>
      <c r="AG40" s="217">
        <v>0</v>
      </c>
      <c r="AH40" s="220"/>
      <c r="AI40" s="200">
        <v>0</v>
      </c>
      <c r="AO40" s="10"/>
      <c r="AP40" s="10"/>
      <c r="AQ40" s="10">
        <v>0.18989898989899001</v>
      </c>
    </row>
    <row r="41" spans="1:43" s="14" customFormat="1" ht="14.25">
      <c r="A41" s="192" t="s">
        <v>117</v>
      </c>
      <c r="B41" s="192"/>
      <c r="C41" s="217">
        <f>Marine!G23</f>
        <v>-1</v>
      </c>
      <c r="D41" s="217"/>
      <c r="E41" s="217">
        <v>8.9</v>
      </c>
      <c r="F41" s="217"/>
      <c r="G41" s="217">
        <v>10.3</v>
      </c>
      <c r="H41" s="217"/>
      <c r="I41" s="217">
        <v>5.3</v>
      </c>
      <c r="J41" s="217"/>
      <c r="K41" s="217">
        <v>4.2</v>
      </c>
      <c r="L41" s="217"/>
      <c r="M41" s="220">
        <f>SUM(C41:I41)</f>
        <v>23.5</v>
      </c>
      <c r="N41" s="217"/>
      <c r="O41" s="217">
        <v>8.6999999999999993</v>
      </c>
      <c r="P41" s="200"/>
      <c r="Q41" s="200"/>
      <c r="R41" s="192"/>
      <c r="S41" s="192"/>
      <c r="T41" s="192"/>
      <c r="U41" s="192" t="s">
        <v>117</v>
      </c>
      <c r="V41" s="200"/>
      <c r="W41" s="225">
        <f>Aviation!G23</f>
        <v>2.1</v>
      </c>
      <c r="X41" s="217"/>
      <c r="Y41" s="225">
        <v>0.9</v>
      </c>
      <c r="Z41" s="217"/>
      <c r="AA41" s="225">
        <v>1.1000000000000001</v>
      </c>
      <c r="AB41" s="217"/>
      <c r="AC41" s="225">
        <v>0.3</v>
      </c>
      <c r="AD41" s="217"/>
      <c r="AE41" s="225">
        <v>0</v>
      </c>
      <c r="AF41" s="217"/>
      <c r="AG41" s="220">
        <f>SUM(W41:AC41)</f>
        <v>4.4000000000000004</v>
      </c>
      <c r="AH41" s="217"/>
      <c r="AI41" s="200">
        <v>0</v>
      </c>
      <c r="AO41" s="10"/>
      <c r="AP41" s="10"/>
      <c r="AQ41" s="10">
        <v>0.96899999999999997</v>
      </c>
    </row>
    <row r="42" spans="1:43" s="14" customFormat="1" ht="14.25">
      <c r="A42" s="192" t="s">
        <v>146</v>
      </c>
      <c r="B42" s="192"/>
      <c r="C42" s="217">
        <v>-0.1</v>
      </c>
      <c r="D42" s="217"/>
      <c r="E42" s="217">
        <v>0.2</v>
      </c>
      <c r="F42" s="217"/>
      <c r="G42" s="217">
        <v>0</v>
      </c>
      <c r="H42" s="217"/>
      <c r="I42" s="217">
        <v>0</v>
      </c>
      <c r="J42" s="217"/>
      <c r="K42" s="217">
        <v>0</v>
      </c>
      <c r="L42" s="217"/>
      <c r="M42" s="220">
        <f>SUM(C42:I42)</f>
        <v>0.1</v>
      </c>
      <c r="N42" s="217"/>
      <c r="O42" s="217">
        <v>0</v>
      </c>
      <c r="P42" s="200"/>
      <c r="Q42" s="200"/>
      <c r="R42" s="192"/>
      <c r="S42" s="192"/>
      <c r="T42" s="192"/>
      <c r="U42" s="192" t="s">
        <v>146</v>
      </c>
      <c r="V42" s="200"/>
      <c r="W42" s="225">
        <v>-0.1</v>
      </c>
      <c r="X42" s="217"/>
      <c r="Y42" s="225">
        <v>0</v>
      </c>
      <c r="Z42" s="217"/>
      <c r="AA42" s="217">
        <v>0</v>
      </c>
      <c r="AB42" s="217"/>
      <c r="AC42" s="217">
        <v>0</v>
      </c>
      <c r="AD42" s="217"/>
      <c r="AE42" s="217">
        <v>0</v>
      </c>
      <c r="AF42" s="217"/>
      <c r="AG42" s="220">
        <f>SUM(W42:AC42)</f>
        <v>-0.1</v>
      </c>
      <c r="AH42" s="217"/>
      <c r="AI42" s="200">
        <v>0</v>
      </c>
    </row>
    <row r="43" spans="1:43" s="14" customFormat="1" ht="17.25" customHeight="1" thickBot="1">
      <c r="A43" s="192" t="s">
        <v>115</v>
      </c>
      <c r="B43" s="192"/>
      <c r="C43" s="221">
        <f>SUM(C39:C42)</f>
        <v>28.6</v>
      </c>
      <c r="D43" s="221"/>
      <c r="E43" s="221">
        <v>31.8</v>
      </c>
      <c r="F43" s="221"/>
      <c r="G43" s="221">
        <v>23.8</v>
      </c>
      <c r="H43" s="221"/>
      <c r="I43" s="221">
        <v>13.7</v>
      </c>
      <c r="J43" s="221"/>
      <c r="K43" s="221">
        <v>8.6999999999999993</v>
      </c>
      <c r="L43" s="221"/>
      <c r="M43" s="221">
        <f>SUM(M39:M42)</f>
        <v>28.6</v>
      </c>
      <c r="N43" s="221"/>
      <c r="O43" s="221">
        <f>SUM(O39:O42)</f>
        <v>8.6999999999999993</v>
      </c>
      <c r="P43" s="200"/>
      <c r="Q43" s="200"/>
      <c r="R43" s="192"/>
      <c r="S43" s="192"/>
      <c r="T43" s="192"/>
      <c r="U43" s="192" t="s">
        <v>115</v>
      </c>
      <c r="V43" s="200"/>
      <c r="W43" s="226">
        <f>SUM(W39:W42)</f>
        <v>4.3</v>
      </c>
      <c r="X43" s="221"/>
      <c r="Y43" s="226">
        <f>SUM(Y39:Y41)</f>
        <v>2.2999999999999998</v>
      </c>
      <c r="Z43" s="221"/>
      <c r="AA43" s="226">
        <v>1.4</v>
      </c>
      <c r="AB43" s="221"/>
      <c r="AC43" s="226">
        <v>0.3</v>
      </c>
      <c r="AD43" s="221"/>
      <c r="AE43" s="227">
        <v>0</v>
      </c>
      <c r="AF43" s="221"/>
      <c r="AG43" s="221">
        <f>SUM(AG39:AG42)</f>
        <v>4.3</v>
      </c>
      <c r="AH43" s="221"/>
      <c r="AI43" s="221">
        <v>0</v>
      </c>
    </row>
    <row r="44" spans="1:43" s="14" customFormat="1" ht="6.75" customHeight="1">
      <c r="A44" s="192"/>
      <c r="B44" s="192"/>
      <c r="C44" s="217"/>
      <c r="D44" s="217"/>
      <c r="E44" s="217"/>
      <c r="F44" s="217"/>
      <c r="G44" s="217"/>
      <c r="H44" s="217"/>
      <c r="I44" s="217"/>
      <c r="J44" s="217"/>
      <c r="K44" s="217"/>
      <c r="L44" s="217"/>
      <c r="M44" s="217"/>
      <c r="N44" s="217"/>
      <c r="O44" s="217"/>
      <c r="P44" s="200"/>
      <c r="Q44" s="200"/>
      <c r="R44" s="192"/>
      <c r="S44" s="192"/>
      <c r="T44" s="192"/>
      <c r="U44" s="192"/>
      <c r="V44" s="200"/>
      <c r="W44" s="217"/>
      <c r="X44" s="217"/>
      <c r="Y44" s="217"/>
      <c r="Z44" s="217"/>
      <c r="AA44" s="217"/>
      <c r="AB44" s="217"/>
      <c r="AC44" s="217"/>
      <c r="AD44" s="217"/>
      <c r="AE44" s="217"/>
      <c r="AF44" s="217"/>
      <c r="AG44" s="217"/>
      <c r="AH44" s="217"/>
      <c r="AI44" s="200"/>
    </row>
    <row r="45" spans="1:43" s="14" customFormat="1" ht="12.75" customHeight="1">
      <c r="A45" s="192" t="s">
        <v>26</v>
      </c>
      <c r="B45" s="192"/>
      <c r="C45" s="218">
        <f>Marine!G19</f>
        <v>16.100000000000001</v>
      </c>
      <c r="D45" s="218"/>
      <c r="E45" s="218">
        <v>19.5</v>
      </c>
      <c r="F45" s="218"/>
      <c r="G45" s="218">
        <v>16.8</v>
      </c>
      <c r="H45" s="218"/>
      <c r="I45" s="218">
        <v>14.9</v>
      </c>
      <c r="J45" s="218"/>
      <c r="K45" s="218">
        <v>10.5</v>
      </c>
      <c r="L45" s="218"/>
      <c r="M45" s="218" t="e">
        <f>Marine!#REF!</f>
        <v>#REF!</v>
      </c>
      <c r="N45" s="218"/>
      <c r="O45" s="218">
        <f>Marine!S19</f>
        <v>53.3</v>
      </c>
      <c r="P45" s="200"/>
      <c r="Q45" s="200"/>
      <c r="R45" s="192"/>
      <c r="S45" s="192"/>
      <c r="T45" s="192"/>
      <c r="U45" s="192" t="s">
        <v>26</v>
      </c>
      <c r="V45" s="200"/>
      <c r="W45" s="218">
        <f>Aviation!G19</f>
        <v>9</v>
      </c>
      <c r="X45" s="218"/>
      <c r="Y45" s="218">
        <v>21.9</v>
      </c>
      <c r="Z45" s="218"/>
      <c r="AA45" s="218">
        <v>17.3</v>
      </c>
      <c r="AB45" s="218"/>
      <c r="AC45" s="218">
        <v>15.9</v>
      </c>
      <c r="AD45" s="218"/>
      <c r="AE45" s="218">
        <v>3</v>
      </c>
      <c r="AF45" s="218"/>
      <c r="AG45" s="218" t="e">
        <f>Aviation!#REF!</f>
        <v>#REF!</v>
      </c>
      <c r="AH45" s="218"/>
      <c r="AI45" s="218">
        <f>Aviation!S19</f>
        <v>42.4</v>
      </c>
    </row>
    <row r="46" spans="1:43" s="14" customFormat="1" ht="6.75" customHeight="1">
      <c r="A46" s="192"/>
      <c r="B46" s="192"/>
      <c r="C46" s="192"/>
      <c r="D46" s="192"/>
      <c r="E46" s="192"/>
      <c r="F46" s="192"/>
      <c r="G46" s="192"/>
      <c r="H46" s="192"/>
      <c r="I46" s="192"/>
      <c r="J46" s="192"/>
      <c r="K46" s="192"/>
      <c r="L46" s="192"/>
      <c r="M46" s="192"/>
      <c r="N46" s="192"/>
      <c r="O46" s="192"/>
      <c r="P46" s="200"/>
      <c r="Q46" s="200"/>
      <c r="R46" s="192"/>
      <c r="S46" s="192"/>
      <c r="T46" s="192"/>
      <c r="U46" s="192"/>
      <c r="V46" s="200"/>
      <c r="W46" s="192"/>
      <c r="X46" s="192"/>
      <c r="Y46" s="217"/>
      <c r="Z46" s="192"/>
      <c r="AA46" s="192"/>
      <c r="AB46" s="192"/>
      <c r="AC46" s="192"/>
      <c r="AD46" s="192"/>
      <c r="AE46" s="192"/>
      <c r="AF46" s="192"/>
      <c r="AG46" s="192"/>
      <c r="AH46" s="192"/>
      <c r="AI46" s="200"/>
    </row>
    <row r="47" spans="1:43" ht="12.75" customHeight="1">
      <c r="A47" s="192" t="s">
        <v>136</v>
      </c>
      <c r="B47" s="192"/>
      <c r="C47" s="222">
        <f>(C41)/C45</f>
        <v>-6.2E-2</v>
      </c>
      <c r="D47" s="222"/>
      <c r="E47" s="222">
        <v>0.45600000000000002</v>
      </c>
      <c r="F47" s="222"/>
      <c r="G47" s="222">
        <v>0.61299999999999999</v>
      </c>
      <c r="H47" s="222"/>
      <c r="I47" s="222">
        <v>0.35599999999999998</v>
      </c>
      <c r="J47" s="222"/>
      <c r="K47" s="222">
        <v>0.4</v>
      </c>
      <c r="L47" s="222"/>
      <c r="M47" s="222" t="e">
        <f>(M41)/M45</f>
        <v>#REF!</v>
      </c>
      <c r="N47" s="222"/>
      <c r="O47" s="222">
        <f>(O41)/O45</f>
        <v>0.16300000000000001</v>
      </c>
      <c r="P47" s="177"/>
      <c r="Q47" s="177"/>
      <c r="R47" s="192"/>
      <c r="S47" s="192"/>
      <c r="T47" s="192"/>
      <c r="U47" s="192" t="s">
        <v>136</v>
      </c>
      <c r="V47" s="200"/>
      <c r="W47" s="222">
        <f>(W41)/W45</f>
        <v>0.23300000000000001</v>
      </c>
      <c r="X47" s="222"/>
      <c r="Y47" s="222">
        <f>(Y41)/Y45</f>
        <v>4.1000000000000002E-2</v>
      </c>
      <c r="Z47" s="222"/>
      <c r="AA47" s="222">
        <v>6.4000000000000001E-2</v>
      </c>
      <c r="AB47" s="222"/>
      <c r="AC47" s="222">
        <v>1.9E-2</v>
      </c>
      <c r="AD47" s="222"/>
      <c r="AE47" s="217">
        <v>0</v>
      </c>
      <c r="AF47" s="222"/>
      <c r="AG47" s="222" t="e">
        <f>(AG41)/AG45</f>
        <v>#REF!</v>
      </c>
      <c r="AH47" s="222"/>
      <c r="AI47" s="222">
        <f>(AI41)/AI45</f>
        <v>0</v>
      </c>
    </row>
    <row r="48" spans="1:43" ht="12.75" customHeight="1">
      <c r="A48" s="38"/>
      <c r="B48" s="38"/>
      <c r="C48" s="38"/>
      <c r="D48" s="38"/>
      <c r="E48" s="65"/>
      <c r="F48" s="38"/>
      <c r="G48" s="65"/>
      <c r="H48" s="38"/>
      <c r="I48" s="79"/>
      <c r="J48" s="38"/>
      <c r="K48" s="65"/>
      <c r="L48" s="38"/>
      <c r="M48" s="65"/>
      <c r="N48" s="38"/>
      <c r="O48" s="65"/>
      <c r="Q48" s="40"/>
      <c r="R48" s="40"/>
      <c r="S48" s="40"/>
      <c r="T48" s="38"/>
      <c r="U48" s="38"/>
      <c r="V48" s="14"/>
      <c r="W48" s="40"/>
      <c r="X48" s="38"/>
      <c r="Z48" s="38"/>
      <c r="AB48" s="38"/>
      <c r="AC48" s="65"/>
      <c r="AD48" s="38"/>
      <c r="AF48" s="38"/>
      <c r="AG48" s="65"/>
      <c r="AH48" s="38"/>
      <c r="AI48" s="65"/>
    </row>
    <row r="49" spans="1:36">
      <c r="A49" s="38"/>
      <c r="B49" s="38"/>
      <c r="I49" s="38"/>
      <c r="K49" s="38"/>
      <c r="M49" s="38"/>
      <c r="O49" s="38"/>
      <c r="Q49" s="38"/>
      <c r="R49" s="38"/>
      <c r="S49" s="38"/>
      <c r="T49" s="38"/>
      <c r="U49" s="38"/>
      <c r="V49" s="14"/>
      <c r="W49" s="38"/>
      <c r="AC49" s="38"/>
      <c r="AG49" s="38"/>
      <c r="AI49" s="38"/>
    </row>
    <row r="50" spans="1:36" ht="14.25" customHeight="1">
      <c r="A50" s="67"/>
      <c r="B50" s="67"/>
      <c r="C50" s="10" t="s">
        <v>150</v>
      </c>
      <c r="I50" s="38"/>
      <c r="K50" s="38"/>
      <c r="M50" s="38"/>
      <c r="O50" s="38"/>
      <c r="P50" s="38"/>
      <c r="Q50" s="38"/>
      <c r="R50" s="38"/>
      <c r="S50" s="38"/>
      <c r="V50" s="38"/>
      <c r="W50" s="38"/>
      <c r="Y50" s="38"/>
      <c r="AA50" s="38"/>
      <c r="AC50" s="38"/>
      <c r="AE50" s="38"/>
      <c r="AG50" s="38"/>
      <c r="AI50" s="38"/>
      <c r="AJ50" s="38"/>
    </row>
    <row r="51" spans="1:36">
      <c r="I51" s="5"/>
      <c r="K51" s="4"/>
      <c r="M51" s="4"/>
      <c r="O51" s="4"/>
      <c r="P51" s="2"/>
      <c r="V51" s="38"/>
      <c r="W51" s="38"/>
      <c r="Y51" s="38"/>
      <c r="AA51" s="38"/>
      <c r="AC51" s="4"/>
      <c r="AE51" s="2"/>
      <c r="AG51" s="4"/>
      <c r="AI51" s="4"/>
      <c r="AJ51" s="2"/>
    </row>
    <row r="52" spans="1:36">
      <c r="G52" s="29" t="s">
        <v>1</v>
      </c>
    </row>
    <row r="53" spans="1:36">
      <c r="C53" s="10" t="s">
        <v>147</v>
      </c>
      <c r="G53" s="152">
        <f>E6+C27+W27+W41+C41</f>
        <v>217.9</v>
      </c>
    </row>
    <row r="54" spans="1:36">
      <c r="C54" s="10" t="s">
        <v>149</v>
      </c>
      <c r="G54" s="152">
        <f>C42+C28+W28+W42</f>
        <v>-0.3</v>
      </c>
    </row>
    <row r="55" spans="1:36">
      <c r="C55" s="10" t="s">
        <v>148</v>
      </c>
      <c r="G55" s="152">
        <f>C40+W26</f>
        <v>-5.6</v>
      </c>
    </row>
    <row r="56" spans="1:36">
      <c r="G56" s="29"/>
    </row>
    <row r="57" spans="1:36" ht="13.5" thickBot="1">
      <c r="G57" s="153">
        <f>SUM(G53:G56)</f>
        <v>212</v>
      </c>
    </row>
    <row r="58" spans="1:36" ht="13.5" thickTop="1"/>
  </sheetData>
  <mergeCells count="53">
    <mergeCell ref="AO39:AP39"/>
    <mergeCell ref="AG8:AI8"/>
    <mergeCell ref="AG9:AI9"/>
    <mergeCell ref="AG10:AI10"/>
    <mergeCell ref="AO35:AP35"/>
    <mergeCell ref="AO36:AP36"/>
    <mergeCell ref="AO37:AP37"/>
    <mergeCell ref="AO34:AP34"/>
    <mergeCell ref="AO33:AP33"/>
    <mergeCell ref="C13:E13"/>
    <mergeCell ref="I11:K11"/>
    <mergeCell ref="I13:K13"/>
    <mergeCell ref="I9:K9"/>
    <mergeCell ref="I10:K10"/>
    <mergeCell ref="C9:E9"/>
    <mergeCell ref="C10:E10"/>
    <mergeCell ref="C11:E11"/>
    <mergeCell ref="V14:W14"/>
    <mergeCell ref="S10:T10"/>
    <mergeCell ref="S6:T6"/>
    <mergeCell ref="V7:W7"/>
    <mergeCell ref="V8:W8"/>
    <mergeCell ref="V9:W9"/>
    <mergeCell ref="V6:W6"/>
    <mergeCell ref="S9:T9"/>
    <mergeCell ref="D5:E5"/>
    <mergeCell ref="C7:E7"/>
    <mergeCell ref="J5:K5"/>
    <mergeCell ref="S12:T12"/>
    <mergeCell ref="C8:E8"/>
    <mergeCell ref="I8:K8"/>
    <mergeCell ref="O8:P8"/>
    <mergeCell ref="O7:P7"/>
    <mergeCell ref="O10:P10"/>
    <mergeCell ref="O11:P11"/>
    <mergeCell ref="I7:K7"/>
    <mergeCell ref="O9:P9"/>
    <mergeCell ref="O13:P13"/>
    <mergeCell ref="AH4:AI4"/>
    <mergeCell ref="S7:T7"/>
    <mergeCell ref="S8:T8"/>
    <mergeCell ref="V10:W10"/>
    <mergeCell ref="V12:W12"/>
    <mergeCell ref="AG6:AI6"/>
    <mergeCell ref="AG7:AI7"/>
    <mergeCell ref="AG12:AI12"/>
    <mergeCell ref="AB4:AC4"/>
    <mergeCell ref="AA6:AC6"/>
    <mergeCell ref="AA7:AC7"/>
    <mergeCell ref="AA8:AC8"/>
    <mergeCell ref="AA9:AC9"/>
    <mergeCell ref="AA10:AC10"/>
    <mergeCell ref="AA12:AC12"/>
  </mergeCells>
  <phoneticPr fontId="16" type="noConversion"/>
  <pageMargins left="0.71" right="0.7" top="1" bottom="1" header="0.5" footer="0.5"/>
  <pageSetup scale="51" orientation="landscape" horizontalDpi="1200" verticalDpi="1200" r:id="rId1"/>
  <headerFooter alignWithMargins="0">
    <oddHeader>&amp;C&amp;"Arial,Bold"&amp;12
Lancashire Holdings Limited
&amp;11losses and loss ratios&amp;R&amp;G</oddHeader>
    <oddFooter>&amp;CPAGE 12</oddFooter>
  </headerFooter>
  <legacyDrawing r:id="rId2"/>
  <legacyDrawingHF r:id="rId3"/>
</worksheet>
</file>

<file path=xl/worksheets/sheet17.xml><?xml version="1.0" encoding="utf-8"?>
<worksheet xmlns="http://schemas.openxmlformats.org/spreadsheetml/2006/main" xmlns:r="http://schemas.openxmlformats.org/officeDocument/2006/relationships">
  <sheetPr enableFormatConditionsCalculation="0">
    <tabColor indexed="8"/>
    <pageSetUpPr fitToPage="1"/>
  </sheetPr>
  <dimension ref="A1:W54"/>
  <sheetViews>
    <sheetView view="pageBreakPreview" zoomScale="60" workbookViewId="0">
      <selection activeCell="O12" sqref="O12:P15"/>
    </sheetView>
  </sheetViews>
  <sheetFormatPr defaultRowHeight="12.75"/>
  <cols>
    <col min="1" max="1" width="23.42578125" style="10" customWidth="1"/>
    <col min="2" max="2" width="6" style="10" customWidth="1"/>
    <col min="3" max="10" width="9.7109375" style="10" customWidth="1"/>
    <col min="11" max="11" width="8.7109375" style="10" customWidth="1"/>
    <col min="12" max="12" width="10.85546875" style="10" customWidth="1"/>
    <col min="13" max="23" width="9.7109375" style="10" customWidth="1"/>
    <col min="24" max="16384" width="9.140625" style="10"/>
  </cols>
  <sheetData>
    <row r="1" spans="1:23" ht="12.75" customHeight="1">
      <c r="A1" s="9"/>
      <c r="B1" s="9"/>
      <c r="C1" s="9"/>
      <c r="D1" s="9"/>
      <c r="E1" s="150"/>
    </row>
    <row r="2" spans="1:23" ht="12.75" customHeight="1">
      <c r="A2" s="1036"/>
      <c r="B2" s="1036"/>
      <c r="C2" s="1036"/>
      <c r="D2" s="1036"/>
      <c r="E2" s="1036"/>
      <c r="F2" s="1036"/>
      <c r="G2" s="1036"/>
      <c r="H2" s="1036"/>
      <c r="I2" s="1036"/>
      <c r="J2" s="1036"/>
      <c r="K2" s="1036"/>
      <c r="L2" s="1036"/>
      <c r="M2" s="1036"/>
      <c r="N2" s="1036"/>
      <c r="O2" s="1036"/>
      <c r="P2" s="1036"/>
      <c r="Q2" s="1036"/>
      <c r="R2" s="1036"/>
    </row>
    <row r="3" spans="1:23">
      <c r="C3" s="61"/>
      <c r="D3" s="92" t="s">
        <v>83</v>
      </c>
      <c r="F3" s="61"/>
      <c r="G3" s="92" t="s">
        <v>128</v>
      </c>
      <c r="H3" s="92"/>
      <c r="I3" s="61"/>
      <c r="J3" s="92" t="s">
        <v>127</v>
      </c>
      <c r="L3" s="61"/>
      <c r="M3" s="92" t="s">
        <v>126</v>
      </c>
      <c r="O3" s="61"/>
      <c r="P3" s="92" t="s">
        <v>83</v>
      </c>
      <c r="R3" s="1067" t="s">
        <v>82</v>
      </c>
      <c r="S3" s="1067"/>
      <c r="U3" s="1067" t="s">
        <v>82</v>
      </c>
      <c r="V3" s="1067"/>
    </row>
    <row r="4" spans="1:23">
      <c r="A4" s="80" t="s">
        <v>114</v>
      </c>
      <c r="B4" s="80"/>
      <c r="C4" s="1068">
        <v>2007</v>
      </c>
      <c r="D4" s="1068"/>
      <c r="E4" s="80"/>
      <c r="F4" s="1068">
        <v>2007</v>
      </c>
      <c r="G4" s="1068"/>
      <c r="H4" s="78"/>
      <c r="I4" s="1068">
        <v>2007</v>
      </c>
      <c r="J4" s="1068"/>
      <c r="L4" s="1068">
        <v>2007</v>
      </c>
      <c r="M4" s="1068"/>
      <c r="O4" s="1068">
        <v>2006</v>
      </c>
      <c r="P4" s="1068"/>
      <c r="R4" s="1068">
        <v>2007</v>
      </c>
      <c r="S4" s="1068"/>
      <c r="U4" s="1068">
        <v>2006</v>
      </c>
      <c r="V4" s="1068"/>
      <c r="W4" s="80"/>
    </row>
    <row r="5" spans="1:23" ht="6.75" customHeight="1">
      <c r="A5" s="38"/>
      <c r="B5" s="38"/>
      <c r="C5" s="85"/>
      <c r="D5" s="85"/>
      <c r="E5" s="38"/>
      <c r="F5" s="85"/>
      <c r="G5" s="85"/>
      <c r="H5" s="85"/>
      <c r="I5" s="85"/>
      <c r="J5" s="85"/>
      <c r="L5" s="85"/>
      <c r="M5" s="85"/>
      <c r="O5" s="85"/>
      <c r="P5" s="85"/>
      <c r="W5" s="38"/>
    </row>
    <row r="6" spans="1:23" s="14" customFormat="1" ht="12.75" customHeight="1">
      <c r="A6" s="38" t="s">
        <v>116</v>
      </c>
      <c r="B6" s="38"/>
      <c r="C6" s="1064">
        <f>F10</f>
        <v>157.19999999999999</v>
      </c>
      <c r="D6" s="1064"/>
      <c r="E6" s="38"/>
      <c r="F6" s="1064">
        <v>121.2</v>
      </c>
      <c r="G6" s="1064"/>
      <c r="H6" s="164"/>
      <c r="I6" s="1064">
        <v>70.099999999999994</v>
      </c>
      <c r="J6" s="1064"/>
      <c r="L6" s="1064">
        <v>39.1</v>
      </c>
      <c r="M6" s="1064"/>
      <c r="O6" s="1064">
        <v>20.3</v>
      </c>
      <c r="P6" s="1064"/>
      <c r="R6" s="1064">
        <f>L6</f>
        <v>39.1</v>
      </c>
      <c r="S6" s="1064"/>
      <c r="U6" s="1064">
        <v>0</v>
      </c>
      <c r="V6" s="1064"/>
      <c r="W6" s="38"/>
    </row>
    <row r="7" spans="1:23" s="14" customFormat="1" ht="12.75" customHeight="1">
      <c r="A7" s="38" t="s">
        <v>134</v>
      </c>
      <c r="B7" s="38"/>
      <c r="C7" s="1069">
        <f>C22+P22+P36+C36</f>
        <v>-5.8</v>
      </c>
      <c r="D7" s="1069"/>
      <c r="E7" s="38"/>
      <c r="F7" s="1069">
        <v>-1.9</v>
      </c>
      <c r="G7" s="1069"/>
      <c r="H7" s="30"/>
      <c r="I7" s="1069">
        <v>-1.2</v>
      </c>
      <c r="J7" s="1069"/>
      <c r="L7" s="1069">
        <v>-1</v>
      </c>
      <c r="M7" s="1069"/>
      <c r="O7" s="1069">
        <v>0</v>
      </c>
      <c r="P7" s="1069"/>
      <c r="R7" s="1063">
        <f>L7+I7+F7+C7</f>
        <v>-9.9</v>
      </c>
      <c r="S7" s="1063"/>
      <c r="U7" s="1063">
        <v>0</v>
      </c>
      <c r="V7" s="1063"/>
      <c r="W7" s="38"/>
    </row>
    <row r="8" spans="1:23" s="14" customFormat="1" ht="12.75" customHeight="1">
      <c r="A8" s="38" t="s">
        <v>117</v>
      </c>
      <c r="B8" s="38"/>
      <c r="C8" s="1070">
        <f>C23+P23+P37+C37</f>
        <v>60.7</v>
      </c>
      <c r="D8" s="1070"/>
      <c r="E8" s="38"/>
      <c r="F8" s="1070">
        <v>37.1</v>
      </c>
      <c r="G8" s="1070"/>
      <c r="H8" s="165"/>
      <c r="I8" s="1070">
        <v>52.3</v>
      </c>
      <c r="J8" s="1070"/>
      <c r="L8" s="1070">
        <v>32</v>
      </c>
      <c r="M8" s="1070"/>
      <c r="O8" s="1070">
        <v>18.8</v>
      </c>
      <c r="P8" s="1070"/>
      <c r="R8" s="1063">
        <f>L8+I8+F8+C8</f>
        <v>182.1</v>
      </c>
      <c r="S8" s="1063"/>
      <c r="U8" s="1063">
        <v>39.1</v>
      </c>
      <c r="V8" s="1063"/>
      <c r="W8" s="38"/>
    </row>
    <row r="9" spans="1:23" s="14" customFormat="1" ht="12.75" customHeight="1">
      <c r="A9" s="38" t="s">
        <v>146</v>
      </c>
      <c r="B9" s="38"/>
      <c r="C9" s="1073">
        <f>C24+C38+P38+P24</f>
        <v>-0.4</v>
      </c>
      <c r="D9" s="1073"/>
      <c r="E9" s="38"/>
      <c r="F9" s="1069">
        <v>0.8</v>
      </c>
      <c r="G9" s="1069"/>
      <c r="H9" s="30"/>
      <c r="I9" s="1071">
        <v>0</v>
      </c>
      <c r="J9" s="1071"/>
      <c r="L9" s="1071">
        <v>0</v>
      </c>
      <c r="M9" s="1071"/>
      <c r="O9" s="1071">
        <v>0</v>
      </c>
      <c r="P9" s="1071"/>
      <c r="R9" s="1065">
        <f>F9+C9</f>
        <v>0.4</v>
      </c>
      <c r="S9" s="1065"/>
      <c r="U9" s="1065">
        <v>0</v>
      </c>
      <c r="V9" s="1065"/>
      <c r="W9" s="38"/>
    </row>
    <row r="10" spans="1:23" s="14" customFormat="1" ht="17.25" customHeight="1" thickBot="1">
      <c r="A10" s="38" t="s">
        <v>115</v>
      </c>
      <c r="B10" s="38"/>
      <c r="C10" s="1066">
        <f>C25+P25+P39+C39</f>
        <v>211.7</v>
      </c>
      <c r="D10" s="1066"/>
      <c r="E10" s="38"/>
      <c r="F10" s="1066">
        <v>157.19999999999999</v>
      </c>
      <c r="G10" s="1066"/>
      <c r="H10" s="163"/>
      <c r="I10" s="1066">
        <v>121.2</v>
      </c>
      <c r="J10" s="1066"/>
      <c r="L10" s="1066">
        <v>70.099999999999994</v>
      </c>
      <c r="M10" s="1066"/>
      <c r="O10" s="1066">
        <v>39.1</v>
      </c>
      <c r="P10" s="1066"/>
      <c r="R10" s="1066">
        <f>SUM(R6:R9)</f>
        <v>211.7</v>
      </c>
      <c r="S10" s="1066"/>
      <c r="U10" s="1066">
        <f>SUM(U6:U9)</f>
        <v>39.1</v>
      </c>
      <c r="V10" s="1066"/>
      <c r="W10" s="38"/>
    </row>
    <row r="11" spans="1:23" s="14" customFormat="1" ht="6.75" customHeight="1">
      <c r="A11" s="38"/>
      <c r="B11" s="38"/>
      <c r="C11" s="86"/>
      <c r="D11" s="86"/>
      <c r="E11" s="38"/>
      <c r="F11" s="86"/>
      <c r="G11" s="86"/>
      <c r="H11" s="86"/>
      <c r="I11" s="86"/>
      <c r="J11" s="86"/>
      <c r="L11" s="86"/>
      <c r="M11" s="86"/>
      <c r="O11" s="86"/>
      <c r="P11" s="86"/>
      <c r="W11" s="38"/>
    </row>
    <row r="12" spans="1:23" s="14" customFormat="1">
      <c r="A12" s="38" t="s">
        <v>26</v>
      </c>
      <c r="B12" s="38"/>
      <c r="C12" s="1064">
        <f>C27+P27+P41+C41</f>
        <v>147.1</v>
      </c>
      <c r="D12" s="1064"/>
      <c r="E12" s="38"/>
      <c r="F12" s="1064">
        <v>160.5</v>
      </c>
      <c r="G12" s="1064"/>
      <c r="H12" s="164"/>
      <c r="I12" s="1064">
        <v>151.9</v>
      </c>
      <c r="J12" s="1064"/>
      <c r="L12" s="1064">
        <v>140.19999999999999</v>
      </c>
      <c r="M12" s="1064"/>
      <c r="O12" s="1064">
        <v>99</v>
      </c>
      <c r="P12" s="1064"/>
      <c r="R12" s="1064">
        <v>611.20000000000005</v>
      </c>
      <c r="S12" s="1064"/>
      <c r="U12" s="1064">
        <v>243.5</v>
      </c>
      <c r="V12" s="1064"/>
      <c r="W12" s="38"/>
    </row>
    <row r="13" spans="1:23" ht="6.75" customHeight="1">
      <c r="A13" s="38"/>
      <c r="B13" s="38"/>
      <c r="C13" s="85"/>
      <c r="D13" s="85"/>
      <c r="E13" s="38"/>
      <c r="F13" s="85"/>
      <c r="G13" s="85"/>
      <c r="H13" s="85"/>
      <c r="I13" s="85"/>
      <c r="J13" s="85"/>
      <c r="L13" s="85"/>
      <c r="M13" s="85"/>
      <c r="O13" s="85"/>
      <c r="P13" s="85"/>
      <c r="W13" s="38"/>
    </row>
    <row r="14" spans="1:23">
      <c r="A14" s="38" t="s">
        <v>136</v>
      </c>
      <c r="B14" s="38"/>
      <c r="C14" s="1072">
        <f>(C8)/C12</f>
        <v>0.41299999999999998</v>
      </c>
      <c r="D14" s="1072"/>
      <c r="E14" s="38"/>
      <c r="F14" s="1072">
        <v>0.23100000000000001</v>
      </c>
      <c r="G14" s="1072"/>
      <c r="H14" s="84"/>
      <c r="I14" s="1072">
        <v>0.34399999999999997</v>
      </c>
      <c r="J14" s="1072"/>
      <c r="L14" s="1072">
        <v>0.22800000000000001</v>
      </c>
      <c r="M14" s="1072"/>
      <c r="O14" s="1072">
        <v>0.19</v>
      </c>
      <c r="P14" s="1072"/>
      <c r="S14" s="166">
        <f>(R8)/R12</f>
        <v>0.29799999999999999</v>
      </c>
      <c r="V14" s="166">
        <f>(U8)/U12</f>
        <v>0.161</v>
      </c>
      <c r="W14" s="38"/>
    </row>
    <row r="15" spans="1:23">
      <c r="A15" s="38" t="s">
        <v>138</v>
      </c>
      <c r="B15" s="38"/>
      <c r="C15" s="84"/>
      <c r="D15" s="84">
        <f>(105.7)/C10</f>
        <v>0.499</v>
      </c>
      <c r="E15" s="38"/>
      <c r="F15" s="84"/>
      <c r="G15" s="84">
        <v>0.70199999999999996</v>
      </c>
      <c r="H15" s="84"/>
      <c r="I15" s="84"/>
      <c r="J15" s="84">
        <v>0.68400000000000005</v>
      </c>
      <c r="L15" s="84"/>
      <c r="M15" s="84">
        <v>0.76600000000000001</v>
      </c>
      <c r="O15" s="84"/>
      <c r="P15" s="84">
        <v>0.96899999999999997</v>
      </c>
      <c r="S15" s="15">
        <f>(105.7/R8)</f>
        <v>0.57999999999999996</v>
      </c>
      <c r="V15" s="15">
        <f>(37.9/U10)</f>
        <v>0.96899999999999997</v>
      </c>
      <c r="W15" s="38"/>
    </row>
    <row r="16" spans="1:23" ht="13.5">
      <c r="A16" s="81"/>
      <c r="B16" s="81"/>
      <c r="C16" s="81"/>
      <c r="D16" s="81"/>
      <c r="E16" s="81"/>
      <c r="F16" s="82"/>
      <c r="G16" s="82"/>
      <c r="H16" s="82"/>
      <c r="I16" s="82"/>
      <c r="J16" s="77"/>
      <c r="K16" s="82"/>
      <c r="L16" s="81"/>
      <c r="M16" s="83"/>
      <c r="N16" s="83"/>
      <c r="O16" s="83"/>
      <c r="P16" s="83"/>
      <c r="Q16" s="83"/>
      <c r="R16" s="83"/>
      <c r="S16" s="82"/>
      <c r="T16" s="77"/>
      <c r="U16" s="82"/>
      <c r="V16" s="82"/>
      <c r="W16" s="38"/>
    </row>
    <row r="17" spans="1:23" ht="13.5">
      <c r="A17" s="38"/>
      <c r="B17" s="38"/>
      <c r="C17" s="38"/>
      <c r="D17" s="38"/>
      <c r="E17" s="38"/>
      <c r="F17" s="63"/>
      <c r="G17" s="63"/>
      <c r="H17" s="63"/>
      <c r="I17" s="63"/>
      <c r="J17" s="63"/>
      <c r="K17" s="63"/>
      <c r="L17" s="38"/>
      <c r="M17" s="67"/>
      <c r="N17" s="67"/>
      <c r="O17" s="67"/>
      <c r="P17" s="67"/>
      <c r="Q17" s="67"/>
      <c r="R17" s="67"/>
      <c r="S17" s="63"/>
      <c r="T17" s="63"/>
      <c r="U17" s="63"/>
      <c r="V17" s="63"/>
      <c r="W17" s="38"/>
    </row>
    <row r="18" spans="1:23" ht="13.5">
      <c r="A18" s="38"/>
      <c r="B18" s="38"/>
      <c r="C18" s="124" t="s">
        <v>83</v>
      </c>
      <c r="D18" s="124" t="s">
        <v>128</v>
      </c>
      <c r="E18" s="124" t="s">
        <v>127</v>
      </c>
      <c r="F18" s="124" t="s">
        <v>126</v>
      </c>
      <c r="G18" s="124" t="s">
        <v>83</v>
      </c>
      <c r="H18" s="53" t="s">
        <v>82</v>
      </c>
      <c r="I18" s="53" t="s">
        <v>82</v>
      </c>
      <c r="M18" s="67"/>
      <c r="N18" s="67"/>
      <c r="P18" s="124" t="s">
        <v>83</v>
      </c>
      <c r="Q18" s="124" t="s">
        <v>128</v>
      </c>
      <c r="R18" s="124" t="s">
        <v>127</v>
      </c>
      <c r="S18" s="124" t="s">
        <v>126</v>
      </c>
      <c r="T18" s="124" t="s">
        <v>83</v>
      </c>
      <c r="U18" s="53" t="s">
        <v>82</v>
      </c>
      <c r="V18" s="53" t="s">
        <v>82</v>
      </c>
      <c r="W18" s="38"/>
    </row>
    <row r="19" spans="1:23">
      <c r="A19" s="80" t="s">
        <v>52</v>
      </c>
      <c r="B19" s="80"/>
      <c r="C19" s="64">
        <v>2007</v>
      </c>
      <c r="D19" s="64">
        <v>2007</v>
      </c>
      <c r="E19" s="64">
        <v>2007</v>
      </c>
      <c r="F19" s="64">
        <v>2007</v>
      </c>
      <c r="G19" s="64">
        <v>2006</v>
      </c>
      <c r="H19" s="54">
        <v>2007</v>
      </c>
      <c r="I19" s="54">
        <v>2006</v>
      </c>
      <c r="M19" s="80" t="s">
        <v>53</v>
      </c>
      <c r="N19" s="80"/>
      <c r="P19" s="64">
        <v>2007</v>
      </c>
      <c r="Q19" s="64">
        <v>2007</v>
      </c>
      <c r="R19" s="64">
        <v>2007</v>
      </c>
      <c r="S19" s="64">
        <v>2007</v>
      </c>
      <c r="T19" s="64">
        <v>2006</v>
      </c>
      <c r="U19" s="54">
        <v>2007</v>
      </c>
      <c r="V19" s="54">
        <v>2006</v>
      </c>
      <c r="W19" s="38"/>
    </row>
    <row r="20" spans="1:23" ht="6.75" customHeight="1">
      <c r="A20" s="38"/>
      <c r="B20" s="38"/>
      <c r="C20" s="32"/>
      <c r="D20" s="32"/>
      <c r="E20" s="32"/>
      <c r="F20" s="32"/>
      <c r="G20" s="32"/>
      <c r="H20" s="32"/>
      <c r="I20" s="32"/>
      <c r="M20" s="38"/>
      <c r="N20" s="38"/>
      <c r="P20" s="32"/>
      <c r="R20" s="32"/>
      <c r="S20" s="32"/>
      <c r="T20" s="32"/>
      <c r="U20" s="32"/>
      <c r="W20" s="38"/>
    </row>
    <row r="21" spans="1:23" s="14" customFormat="1" ht="12.75" customHeight="1">
      <c r="A21" s="38" t="s">
        <v>116</v>
      </c>
      <c r="B21" s="38"/>
      <c r="C21" s="122">
        <f>D25</f>
        <v>52.4</v>
      </c>
      <c r="D21" s="122">
        <v>45.4</v>
      </c>
      <c r="E21" s="122">
        <v>27.5</v>
      </c>
      <c r="F21" s="122">
        <v>13.2</v>
      </c>
      <c r="G21" s="122">
        <v>6</v>
      </c>
      <c r="H21" s="122">
        <f>I25</f>
        <v>13.2</v>
      </c>
      <c r="I21" s="122">
        <v>0</v>
      </c>
      <c r="M21" s="38" t="s">
        <v>116</v>
      </c>
      <c r="N21" s="38"/>
      <c r="P21" s="122">
        <f>Q25</f>
        <v>70.7</v>
      </c>
      <c r="Q21" s="122">
        <v>50.6</v>
      </c>
      <c r="R21" s="122">
        <v>28.6</v>
      </c>
      <c r="S21" s="122">
        <v>17.2</v>
      </c>
      <c r="T21" s="122">
        <v>9.8000000000000007</v>
      </c>
      <c r="U21" s="122">
        <f>V25</f>
        <v>17.2</v>
      </c>
      <c r="V21" s="125">
        <v>0</v>
      </c>
      <c r="W21" s="38"/>
    </row>
    <row r="22" spans="1:23" s="14" customFormat="1" ht="12.75" customHeight="1">
      <c r="A22" s="38" t="s">
        <v>134</v>
      </c>
      <c r="B22" s="38"/>
      <c r="C22" s="1">
        <v>-0.2</v>
      </c>
      <c r="D22" s="32">
        <v>0</v>
      </c>
      <c r="E22" s="1">
        <v>-0.2</v>
      </c>
      <c r="F22" s="1">
        <v>0</v>
      </c>
      <c r="G22" s="1">
        <v>0</v>
      </c>
      <c r="H22" s="1">
        <f>SUM(C22:G22)</f>
        <v>-0.4</v>
      </c>
      <c r="I22" s="1">
        <v>0</v>
      </c>
      <c r="M22" s="38" t="s">
        <v>134</v>
      </c>
      <c r="N22" s="38"/>
      <c r="P22" s="32">
        <v>-3.5</v>
      </c>
      <c r="Q22" s="32">
        <v>-0.8</v>
      </c>
      <c r="R22" s="32">
        <v>-0.8</v>
      </c>
      <c r="S22" s="32">
        <v>-0.7</v>
      </c>
      <c r="T22" s="32">
        <v>0</v>
      </c>
      <c r="U22" s="1">
        <f>SUM(P22:T22)</f>
        <v>-5.8</v>
      </c>
      <c r="V22" s="14">
        <v>0</v>
      </c>
      <c r="W22" s="38"/>
    </row>
    <row r="23" spans="1:23" s="14" customFormat="1" ht="12.75" customHeight="1">
      <c r="A23" s="38" t="s">
        <v>117</v>
      </c>
      <c r="B23" s="38"/>
      <c r="C23" s="32">
        <f>Property!G23</f>
        <v>64.400000000000006</v>
      </c>
      <c r="D23" s="32">
        <v>6.6</v>
      </c>
      <c r="E23" s="32">
        <v>18.100000000000001</v>
      </c>
      <c r="F23" s="32">
        <v>14.3</v>
      </c>
      <c r="G23" s="32">
        <v>7.2</v>
      </c>
      <c r="H23" s="1">
        <f>SUM(C23:G23)</f>
        <v>110.6</v>
      </c>
      <c r="I23" s="32">
        <v>13.2</v>
      </c>
      <c r="M23" s="38" t="s">
        <v>117</v>
      </c>
      <c r="N23" s="38"/>
      <c r="P23" s="32">
        <f>Energy!G23</f>
        <v>-4.8</v>
      </c>
      <c r="Q23" s="32">
        <v>20.7</v>
      </c>
      <c r="R23" s="32">
        <v>22.8</v>
      </c>
      <c r="S23" s="32">
        <v>12.1</v>
      </c>
      <c r="T23" s="32">
        <v>7.4</v>
      </c>
      <c r="U23" s="1">
        <f>SUM(P23:T23)</f>
        <v>58.2</v>
      </c>
      <c r="V23" s="14">
        <v>17.2</v>
      </c>
      <c r="W23" s="38"/>
    </row>
    <row r="24" spans="1:23" s="14" customFormat="1" ht="12.75" customHeight="1">
      <c r="A24" s="38" t="s">
        <v>146</v>
      </c>
      <c r="B24" s="38"/>
      <c r="C24" s="32">
        <v>-0.1</v>
      </c>
      <c r="D24" s="32">
        <v>0.4</v>
      </c>
      <c r="E24" s="32">
        <v>0</v>
      </c>
      <c r="F24" s="32">
        <v>0</v>
      </c>
      <c r="G24" s="32">
        <v>0</v>
      </c>
      <c r="H24" s="1">
        <f>SUM(C24:G24)</f>
        <v>0.3</v>
      </c>
      <c r="I24" s="32">
        <v>0</v>
      </c>
      <c r="M24" s="38" t="s">
        <v>146</v>
      </c>
      <c r="N24" s="38"/>
      <c r="P24" s="32">
        <v>-0.1</v>
      </c>
      <c r="Q24" s="32">
        <v>0.2</v>
      </c>
      <c r="R24" s="32">
        <v>0</v>
      </c>
      <c r="S24" s="32">
        <v>0</v>
      </c>
      <c r="T24" s="32">
        <v>0</v>
      </c>
      <c r="U24" s="1">
        <f>SUM(P24:T24)</f>
        <v>0.1</v>
      </c>
      <c r="V24" s="14">
        <v>0</v>
      </c>
      <c r="W24" s="38"/>
    </row>
    <row r="25" spans="1:23" s="14" customFormat="1" ht="17.25" customHeight="1" thickBot="1">
      <c r="A25" s="38" t="s">
        <v>115</v>
      </c>
      <c r="B25" s="38"/>
      <c r="C25" s="123">
        <f>SUM(C21:C24)</f>
        <v>116.5</v>
      </c>
      <c r="D25" s="123">
        <v>52.4</v>
      </c>
      <c r="E25" s="123">
        <v>45.4</v>
      </c>
      <c r="F25" s="123">
        <v>27.5</v>
      </c>
      <c r="G25" s="123">
        <v>13.2</v>
      </c>
      <c r="H25" s="123">
        <f>SUM(H21:H24)</f>
        <v>123.7</v>
      </c>
      <c r="I25" s="123">
        <f>SUM(I21:I24)</f>
        <v>13.2</v>
      </c>
      <c r="M25" s="38" t="s">
        <v>115</v>
      </c>
      <c r="N25" s="38"/>
      <c r="P25" s="123">
        <f>SUM(P21:P24)</f>
        <v>62.3</v>
      </c>
      <c r="Q25" s="123">
        <v>70.7</v>
      </c>
      <c r="R25" s="123">
        <v>50.6</v>
      </c>
      <c r="S25" s="123">
        <v>28.6</v>
      </c>
      <c r="T25" s="123">
        <v>17.2</v>
      </c>
      <c r="U25" s="123">
        <f>SUM(U21:U24)</f>
        <v>69.7</v>
      </c>
      <c r="V25" s="123">
        <f>SUM(V21:V24)</f>
        <v>17.2</v>
      </c>
    </row>
    <row r="26" spans="1:23" s="14" customFormat="1" ht="6.75" customHeight="1">
      <c r="A26" s="38"/>
      <c r="B26" s="38"/>
      <c r="C26" s="32"/>
      <c r="D26" s="32"/>
      <c r="E26" s="32"/>
      <c r="F26" s="32"/>
      <c r="G26" s="32"/>
      <c r="H26" s="32"/>
      <c r="I26" s="32"/>
      <c r="M26" s="38"/>
      <c r="N26" s="38"/>
      <c r="P26" s="32"/>
      <c r="Q26" s="32"/>
      <c r="R26" s="32"/>
      <c r="S26" s="32"/>
      <c r="T26" s="32"/>
      <c r="U26" s="32"/>
    </row>
    <row r="27" spans="1:23" s="14" customFormat="1">
      <c r="A27" s="38" t="s">
        <v>26</v>
      </c>
      <c r="B27" s="38"/>
      <c r="C27" s="122">
        <f>Property!G19</f>
        <v>70.900000000000006</v>
      </c>
      <c r="D27" s="122">
        <v>68.099999999999994</v>
      </c>
      <c r="E27" s="122">
        <v>66.2</v>
      </c>
      <c r="F27" s="122">
        <v>57.3</v>
      </c>
      <c r="G27" s="122">
        <v>40.5</v>
      </c>
      <c r="H27" s="122" t="e">
        <f>Property!#REF!</f>
        <v>#REF!</v>
      </c>
      <c r="I27" s="122">
        <f>Property!S19</f>
        <v>279.10000000000002</v>
      </c>
      <c r="M27" s="38" t="s">
        <v>26</v>
      </c>
      <c r="N27" s="38"/>
      <c r="P27" s="122">
        <f>Energy!G19</f>
        <v>51.1</v>
      </c>
      <c r="Q27" s="122">
        <v>51</v>
      </c>
      <c r="R27" s="122">
        <v>51.6</v>
      </c>
      <c r="S27" s="122">
        <v>52.1</v>
      </c>
      <c r="T27" s="122">
        <v>45</v>
      </c>
      <c r="U27" s="122" t="e">
        <f>Energy!#REF!</f>
        <v>#REF!</v>
      </c>
      <c r="V27" s="14">
        <f>Energy!S19</f>
        <v>207.8</v>
      </c>
    </row>
    <row r="28" spans="1:23" ht="6.75" customHeight="1">
      <c r="A28" s="38"/>
      <c r="B28" s="38"/>
      <c r="C28" s="38"/>
      <c r="D28" s="38"/>
      <c r="E28" s="38"/>
      <c r="F28" s="38"/>
      <c r="G28" s="38"/>
      <c r="H28" s="38"/>
      <c r="I28" s="38"/>
      <c r="M28" s="38"/>
      <c r="N28" s="38"/>
      <c r="P28" s="38"/>
      <c r="Q28" s="38"/>
      <c r="R28" s="38"/>
      <c r="S28" s="38"/>
      <c r="T28" s="38"/>
      <c r="U28" s="38"/>
    </row>
    <row r="29" spans="1:23">
      <c r="A29" s="38" t="s">
        <v>136</v>
      </c>
      <c r="B29" s="38"/>
      <c r="C29" s="65">
        <f>(C23)/C27</f>
        <v>0.90800000000000003</v>
      </c>
      <c r="D29" s="65">
        <v>9.7000000000000003E-2</v>
      </c>
      <c r="E29" s="65">
        <v>0.27300000000000002</v>
      </c>
      <c r="F29" s="65">
        <v>0.25</v>
      </c>
      <c r="G29" s="65">
        <v>0.17799999999999999</v>
      </c>
      <c r="H29" s="65" t="e">
        <f>(H23)/H27</f>
        <v>#REF!</v>
      </c>
      <c r="I29" s="65">
        <f>(I23)/I27</f>
        <v>4.7E-2</v>
      </c>
      <c r="M29" s="38" t="s">
        <v>136</v>
      </c>
      <c r="N29" s="38"/>
      <c r="P29" s="65">
        <f>(P23)/P27</f>
        <v>-9.4E-2</v>
      </c>
      <c r="Q29" s="65">
        <v>0.40600000000000003</v>
      </c>
      <c r="R29" s="65">
        <v>0.442</v>
      </c>
      <c r="S29" s="65">
        <v>0.23200000000000001</v>
      </c>
      <c r="T29" s="65">
        <v>0.16400000000000001</v>
      </c>
      <c r="U29" s="65" t="e">
        <f>(U23)/U27</f>
        <v>#REF!</v>
      </c>
      <c r="V29" s="65">
        <f>(V23)/V27</f>
        <v>8.3000000000000004E-2</v>
      </c>
    </row>
    <row r="30" spans="1:23">
      <c r="A30" s="38"/>
      <c r="B30" s="38"/>
      <c r="C30" s="65"/>
      <c r="E30" s="65"/>
      <c r="F30" s="65"/>
      <c r="G30" s="65"/>
      <c r="H30" s="65"/>
      <c r="I30" s="65"/>
      <c r="M30" s="38"/>
      <c r="N30" s="38"/>
      <c r="P30" s="65"/>
      <c r="R30" s="65"/>
      <c r="S30" s="65"/>
      <c r="T30" s="65"/>
      <c r="U30" s="65"/>
    </row>
    <row r="31" spans="1:23">
      <c r="A31" s="38"/>
      <c r="B31" s="38"/>
      <c r="C31" s="38"/>
      <c r="E31" s="38"/>
      <c r="F31" s="38"/>
      <c r="G31" s="38"/>
      <c r="H31" s="38"/>
      <c r="I31" s="38"/>
      <c r="M31" s="38"/>
      <c r="N31" s="38"/>
      <c r="P31" s="66"/>
      <c r="R31" s="66"/>
      <c r="S31" s="66"/>
      <c r="T31" s="66"/>
      <c r="U31" s="38"/>
    </row>
    <row r="32" spans="1:23">
      <c r="A32" s="38"/>
      <c r="B32" s="38"/>
      <c r="C32" s="124" t="s">
        <v>83</v>
      </c>
      <c r="D32" s="124" t="s">
        <v>128</v>
      </c>
      <c r="E32" s="124" t="s">
        <v>127</v>
      </c>
      <c r="F32" s="124" t="s">
        <v>126</v>
      </c>
      <c r="G32" s="124" t="s">
        <v>83</v>
      </c>
      <c r="H32" s="53" t="s">
        <v>82</v>
      </c>
      <c r="I32" s="53" t="s">
        <v>82</v>
      </c>
      <c r="M32" s="38"/>
      <c r="N32" s="38"/>
      <c r="P32" s="124" t="s">
        <v>83</v>
      </c>
      <c r="Q32" s="124" t="s">
        <v>128</v>
      </c>
      <c r="R32" s="124" t="s">
        <v>127</v>
      </c>
      <c r="S32" s="124" t="s">
        <v>126</v>
      </c>
      <c r="T32" s="124" t="s">
        <v>83</v>
      </c>
      <c r="U32" s="53" t="s">
        <v>82</v>
      </c>
      <c r="V32" s="53" t="s">
        <v>82</v>
      </c>
    </row>
    <row r="33" spans="1:23">
      <c r="A33" s="80" t="s">
        <v>54</v>
      </c>
      <c r="B33" s="80"/>
      <c r="C33" s="64">
        <v>2007</v>
      </c>
      <c r="D33" s="64">
        <v>2007</v>
      </c>
      <c r="E33" s="64">
        <v>2007</v>
      </c>
      <c r="F33" s="64">
        <v>2007</v>
      </c>
      <c r="G33" s="64">
        <v>2006</v>
      </c>
      <c r="H33" s="54">
        <v>2007</v>
      </c>
      <c r="I33" s="54">
        <v>2006</v>
      </c>
      <c r="M33" s="80" t="s">
        <v>55</v>
      </c>
      <c r="N33" s="80"/>
      <c r="P33" s="64">
        <v>2007</v>
      </c>
      <c r="Q33" s="64">
        <v>2007</v>
      </c>
      <c r="R33" s="64">
        <v>2007</v>
      </c>
      <c r="S33" s="64">
        <v>2007</v>
      </c>
      <c r="T33" s="64">
        <v>2006</v>
      </c>
      <c r="U33" s="54">
        <v>2007</v>
      </c>
      <c r="V33" s="54">
        <v>2006</v>
      </c>
    </row>
    <row r="34" spans="1:23" ht="6.75" customHeight="1">
      <c r="A34" s="38"/>
      <c r="B34" s="38"/>
      <c r="C34" s="32"/>
      <c r="D34" s="32"/>
      <c r="E34" s="32"/>
      <c r="F34" s="32"/>
      <c r="G34" s="32"/>
      <c r="H34" s="32"/>
      <c r="I34" s="32"/>
      <c r="M34" s="38"/>
      <c r="N34" s="38"/>
      <c r="P34" s="32"/>
      <c r="R34" s="32"/>
      <c r="S34" s="32"/>
      <c r="T34" s="32"/>
      <c r="U34" s="32"/>
    </row>
    <row r="35" spans="1:23" s="14" customFormat="1">
      <c r="A35" s="38" t="s">
        <v>116</v>
      </c>
      <c r="B35" s="38"/>
      <c r="C35" s="122">
        <f>D39</f>
        <v>31.8</v>
      </c>
      <c r="D35" s="122">
        <v>23.8</v>
      </c>
      <c r="E35" s="122">
        <v>13.7</v>
      </c>
      <c r="F35" s="122">
        <v>8.6999999999999993</v>
      </c>
      <c r="G35" s="122">
        <v>4.5</v>
      </c>
      <c r="H35" s="122">
        <f>I39</f>
        <v>8.6999999999999993</v>
      </c>
      <c r="I35" s="122">
        <v>0</v>
      </c>
      <c r="M35" s="38" t="s">
        <v>116</v>
      </c>
      <c r="N35" s="38"/>
      <c r="P35" s="133">
        <f>Q39</f>
        <v>2.2999999999999998</v>
      </c>
      <c r="Q35" s="133">
        <v>1.4</v>
      </c>
      <c r="R35" s="133">
        <v>0.3</v>
      </c>
      <c r="S35" s="125">
        <v>0</v>
      </c>
      <c r="T35" s="125">
        <v>0</v>
      </c>
      <c r="U35" s="122">
        <f>V39</f>
        <v>0</v>
      </c>
      <c r="V35" s="125">
        <v>0</v>
      </c>
    </row>
    <row r="36" spans="1:23" s="14" customFormat="1">
      <c r="A36" s="38" t="s">
        <v>134</v>
      </c>
      <c r="B36" s="38"/>
      <c r="C36" s="1">
        <v>-2.1</v>
      </c>
      <c r="D36" s="32">
        <v>-1.1000000000000001</v>
      </c>
      <c r="E36" s="32">
        <v>-0.2</v>
      </c>
      <c r="F36" s="32">
        <v>-0.3</v>
      </c>
      <c r="G36" s="32">
        <v>0</v>
      </c>
      <c r="H36" s="1">
        <f>SUM(C36:G36)</f>
        <v>-3.7</v>
      </c>
      <c r="I36" s="32">
        <v>0</v>
      </c>
      <c r="M36" s="38" t="s">
        <v>134</v>
      </c>
      <c r="N36" s="38"/>
      <c r="P36" s="32">
        <v>0</v>
      </c>
      <c r="Q36" s="32">
        <v>0</v>
      </c>
      <c r="R36" s="32">
        <v>0</v>
      </c>
      <c r="S36" s="32">
        <v>0</v>
      </c>
      <c r="T36" s="32">
        <v>0</v>
      </c>
      <c r="U36" s="1">
        <f>SUM(P36:T36)</f>
        <v>0</v>
      </c>
      <c r="V36" s="14">
        <v>0</v>
      </c>
    </row>
    <row r="37" spans="1:23" s="14" customFormat="1">
      <c r="A37" s="38" t="s">
        <v>117</v>
      </c>
      <c r="B37" s="38"/>
      <c r="C37" s="32">
        <f>Marine!G23</f>
        <v>-1</v>
      </c>
      <c r="D37" s="32">
        <v>8.9</v>
      </c>
      <c r="E37" s="32">
        <v>10.3</v>
      </c>
      <c r="F37" s="32">
        <v>5.3</v>
      </c>
      <c r="G37" s="32">
        <v>4.2</v>
      </c>
      <c r="H37" s="1">
        <f>SUM(C37:G37)</f>
        <v>27.7</v>
      </c>
      <c r="I37" s="32">
        <v>8.6999999999999993</v>
      </c>
      <c r="M37" s="38" t="s">
        <v>117</v>
      </c>
      <c r="N37" s="38"/>
      <c r="P37" s="151">
        <f>Aviation!G23</f>
        <v>2.1</v>
      </c>
      <c r="Q37" s="151">
        <v>0.9</v>
      </c>
      <c r="R37" s="151">
        <v>1.1000000000000001</v>
      </c>
      <c r="S37" s="151">
        <v>0.3</v>
      </c>
      <c r="T37" s="151">
        <v>0</v>
      </c>
      <c r="U37" s="1">
        <f>SUM(P37:T37)</f>
        <v>4.4000000000000004</v>
      </c>
      <c r="V37" s="14">
        <v>0</v>
      </c>
    </row>
    <row r="38" spans="1:23" s="14" customFormat="1">
      <c r="A38" s="38" t="s">
        <v>146</v>
      </c>
      <c r="B38" s="38"/>
      <c r="C38" s="32">
        <v>-0.1</v>
      </c>
      <c r="D38" s="32">
        <v>0.2</v>
      </c>
      <c r="E38" s="32">
        <v>0</v>
      </c>
      <c r="F38" s="32">
        <v>0</v>
      </c>
      <c r="G38" s="32">
        <v>0</v>
      </c>
      <c r="H38" s="1">
        <f>SUM(C38:G38)</f>
        <v>0.1</v>
      </c>
      <c r="I38" s="32">
        <v>0</v>
      </c>
      <c r="M38" s="38" t="s">
        <v>146</v>
      </c>
      <c r="N38" s="38"/>
      <c r="P38" s="151">
        <v>-0.1</v>
      </c>
      <c r="Q38" s="151">
        <v>0</v>
      </c>
      <c r="R38" s="32">
        <v>0</v>
      </c>
      <c r="S38" s="32">
        <v>0</v>
      </c>
      <c r="T38" s="32">
        <v>0</v>
      </c>
      <c r="U38" s="1">
        <f>SUM(P38:T38)</f>
        <v>-0.1</v>
      </c>
      <c r="V38" s="14">
        <v>0</v>
      </c>
    </row>
    <row r="39" spans="1:23" s="14" customFormat="1" ht="17.25" customHeight="1" thickBot="1">
      <c r="A39" s="38" t="s">
        <v>115</v>
      </c>
      <c r="B39" s="38"/>
      <c r="C39" s="123">
        <f>SUM(C35:C38)</f>
        <v>28.6</v>
      </c>
      <c r="D39" s="123">
        <v>31.8</v>
      </c>
      <c r="E39" s="123">
        <v>23.8</v>
      </c>
      <c r="F39" s="123">
        <v>13.7</v>
      </c>
      <c r="G39" s="123">
        <v>8.6999999999999993</v>
      </c>
      <c r="H39" s="123">
        <f>SUM(H35:H38)</f>
        <v>32.799999999999997</v>
      </c>
      <c r="I39" s="123">
        <f>SUM(I35:I38)</f>
        <v>8.6999999999999993</v>
      </c>
      <c r="M39" s="38" t="s">
        <v>115</v>
      </c>
      <c r="N39" s="38"/>
      <c r="P39" s="132">
        <f>SUM(P35:P38)</f>
        <v>4.3</v>
      </c>
      <c r="Q39" s="132">
        <f>SUM(Q35:Q37)</f>
        <v>2.2999999999999998</v>
      </c>
      <c r="R39" s="132">
        <v>1.4</v>
      </c>
      <c r="S39" s="132">
        <v>0.3</v>
      </c>
      <c r="T39" s="126">
        <v>0</v>
      </c>
      <c r="U39" s="123">
        <f>SUM(U35:U38)</f>
        <v>4.3</v>
      </c>
      <c r="V39" s="123">
        <f>SUM(V35:V38)</f>
        <v>0</v>
      </c>
    </row>
    <row r="40" spans="1:23" s="14" customFormat="1" ht="6.75" customHeight="1">
      <c r="A40" s="38"/>
      <c r="B40" s="38"/>
      <c r="C40" s="32"/>
      <c r="D40" s="32"/>
      <c r="E40" s="32"/>
      <c r="F40" s="32"/>
      <c r="G40" s="32"/>
      <c r="H40" s="32"/>
      <c r="I40" s="32"/>
      <c r="M40" s="38"/>
      <c r="N40" s="38"/>
      <c r="P40" s="32"/>
      <c r="Q40" s="32"/>
      <c r="R40" s="32"/>
      <c r="S40" s="32"/>
      <c r="T40" s="32"/>
      <c r="U40" s="32"/>
    </row>
    <row r="41" spans="1:23" s="14" customFormat="1" ht="12.75" customHeight="1">
      <c r="A41" s="38" t="s">
        <v>26</v>
      </c>
      <c r="B41" s="38"/>
      <c r="C41" s="122">
        <f>Marine!G19</f>
        <v>16.100000000000001</v>
      </c>
      <c r="D41" s="122">
        <v>19.5</v>
      </c>
      <c r="E41" s="122">
        <v>16.8</v>
      </c>
      <c r="F41" s="122">
        <v>14.9</v>
      </c>
      <c r="G41" s="122">
        <v>10.5</v>
      </c>
      <c r="H41" s="122" t="e">
        <f>Marine!#REF!</f>
        <v>#REF!</v>
      </c>
      <c r="I41" s="122">
        <f>Marine!S19</f>
        <v>53.3</v>
      </c>
      <c r="M41" s="38" t="s">
        <v>26</v>
      </c>
      <c r="N41" s="38"/>
      <c r="P41" s="122">
        <f>Aviation!G19</f>
        <v>9</v>
      </c>
      <c r="Q41" s="122">
        <v>21.9</v>
      </c>
      <c r="R41" s="122">
        <v>17.3</v>
      </c>
      <c r="S41" s="122">
        <v>15.9</v>
      </c>
      <c r="T41" s="122">
        <v>3</v>
      </c>
      <c r="U41" s="122" t="e">
        <f>Aviation!#REF!</f>
        <v>#REF!</v>
      </c>
      <c r="V41" s="14">
        <f>Aviation!S19</f>
        <v>42.4</v>
      </c>
    </row>
    <row r="42" spans="1:23" s="14" customFormat="1" ht="6.75" customHeight="1">
      <c r="A42" s="38"/>
      <c r="B42" s="38"/>
      <c r="C42" s="38"/>
      <c r="D42" s="38"/>
      <c r="E42" s="38"/>
      <c r="F42" s="38"/>
      <c r="G42" s="38"/>
      <c r="H42" s="38"/>
      <c r="I42" s="38"/>
      <c r="M42" s="38"/>
      <c r="N42" s="38"/>
      <c r="P42" s="38"/>
      <c r="Q42" s="32"/>
      <c r="R42" s="38"/>
      <c r="S42" s="38"/>
      <c r="T42" s="38"/>
      <c r="U42" s="38"/>
    </row>
    <row r="43" spans="1:23" ht="12.75" customHeight="1">
      <c r="A43" s="38" t="s">
        <v>136</v>
      </c>
      <c r="B43" s="38"/>
      <c r="C43" s="65">
        <f>(C37)/C41</f>
        <v>-6.2E-2</v>
      </c>
      <c r="D43" s="65">
        <v>0.45600000000000002</v>
      </c>
      <c r="E43" s="65">
        <v>0.61299999999999999</v>
      </c>
      <c r="F43" s="65">
        <v>0.35599999999999998</v>
      </c>
      <c r="G43" s="65">
        <v>0.4</v>
      </c>
      <c r="H43" s="65" t="e">
        <f>(H37)/H41</f>
        <v>#REF!</v>
      </c>
      <c r="I43" s="65">
        <f>(I37)/I41</f>
        <v>0.16300000000000001</v>
      </c>
      <c r="M43" s="38" t="s">
        <v>136</v>
      </c>
      <c r="N43" s="38"/>
      <c r="P43" s="65">
        <f>(P37)/P41</f>
        <v>0.23300000000000001</v>
      </c>
      <c r="Q43" s="65">
        <f>(Q37)/Q41</f>
        <v>4.1000000000000002E-2</v>
      </c>
      <c r="R43" s="65">
        <v>6.4000000000000001E-2</v>
      </c>
      <c r="S43" s="65">
        <v>1.9E-2</v>
      </c>
      <c r="T43" s="32">
        <v>0</v>
      </c>
      <c r="U43" s="65" t="e">
        <f>(U37)/U41</f>
        <v>#REF!</v>
      </c>
      <c r="V43" s="65">
        <f>(V37)/V41</f>
        <v>0</v>
      </c>
    </row>
    <row r="44" spans="1:23" ht="12.75" customHeight="1">
      <c r="A44" s="38"/>
      <c r="B44" s="38"/>
      <c r="C44" s="38"/>
      <c r="D44" s="65"/>
      <c r="E44" s="65"/>
      <c r="F44" s="79"/>
      <c r="G44" s="65"/>
      <c r="H44" s="65"/>
      <c r="I44" s="65"/>
      <c r="K44" s="38"/>
      <c r="L44" s="38"/>
      <c r="M44" s="40"/>
      <c r="N44" s="40"/>
      <c r="O44" s="40"/>
      <c r="P44" s="40"/>
      <c r="S44" s="65"/>
      <c r="U44" s="65"/>
      <c r="V44" s="65"/>
    </row>
    <row r="45" spans="1:23">
      <c r="A45" s="38"/>
      <c r="B45" s="38"/>
      <c r="F45" s="38"/>
      <c r="G45" s="38"/>
      <c r="H45" s="38"/>
      <c r="I45" s="38"/>
      <c r="K45" s="38"/>
      <c r="L45" s="38"/>
      <c r="M45" s="38"/>
      <c r="N45" s="38"/>
      <c r="O45" s="38"/>
      <c r="P45" s="38"/>
      <c r="S45" s="38"/>
      <c r="U45" s="38"/>
      <c r="V45" s="38"/>
    </row>
    <row r="46" spans="1:23" ht="14.25" customHeight="1">
      <c r="A46" s="67"/>
      <c r="B46" s="67"/>
      <c r="C46" s="10" t="s">
        <v>150</v>
      </c>
      <c r="F46" s="38"/>
      <c r="G46" s="38"/>
      <c r="H46" s="38"/>
      <c r="I46" s="38"/>
      <c r="J46" s="38"/>
      <c r="K46" s="38"/>
      <c r="M46" s="38"/>
      <c r="N46" s="38"/>
      <c r="O46" s="38"/>
      <c r="P46" s="38"/>
      <c r="Q46" s="38"/>
      <c r="R46" s="38"/>
      <c r="S46" s="38"/>
      <c r="T46" s="38"/>
      <c r="U46" s="38"/>
      <c r="V46" s="38"/>
      <c r="W46" s="38"/>
    </row>
    <row r="47" spans="1:23">
      <c r="F47" s="5"/>
      <c r="G47" s="4"/>
      <c r="H47" s="4"/>
      <c r="I47" s="4"/>
      <c r="J47" s="2"/>
      <c r="K47" s="1"/>
      <c r="O47" s="38"/>
      <c r="P47" s="38"/>
      <c r="Q47" s="38"/>
      <c r="R47" s="38"/>
      <c r="S47" s="4"/>
      <c r="T47" s="2"/>
      <c r="U47" s="4"/>
      <c r="V47" s="4"/>
      <c r="W47" s="2"/>
    </row>
    <row r="48" spans="1:23">
      <c r="E48" s="29" t="s">
        <v>1</v>
      </c>
      <c r="L48" s="38"/>
    </row>
    <row r="49" spans="3:12">
      <c r="C49" s="10" t="s">
        <v>147</v>
      </c>
      <c r="E49" s="152">
        <f>C6+C23+P23+P37+C37</f>
        <v>217.9</v>
      </c>
      <c r="L49" s="38"/>
    </row>
    <row r="50" spans="3:12">
      <c r="C50" s="10" t="s">
        <v>149</v>
      </c>
      <c r="E50" s="152">
        <f>C38+C24+P24+P38</f>
        <v>-0.4</v>
      </c>
    </row>
    <row r="51" spans="3:12">
      <c r="C51" s="10" t="s">
        <v>148</v>
      </c>
      <c r="E51" s="152">
        <f>C36+P22</f>
        <v>-5.6</v>
      </c>
    </row>
    <row r="52" spans="3:12">
      <c r="E52" s="29"/>
    </row>
    <row r="53" spans="3:12" ht="13.5" thickBot="1">
      <c r="E53" s="153">
        <f>SUM(E49:E52)</f>
        <v>211.9</v>
      </c>
    </row>
    <row r="54" spans="3:12" ht="13.5" thickTop="1"/>
  </sheetData>
  <mergeCells count="57">
    <mergeCell ref="F14:G14"/>
    <mergeCell ref="F4:G4"/>
    <mergeCell ref="F6:G6"/>
    <mergeCell ref="F7:G7"/>
    <mergeCell ref="F8:G8"/>
    <mergeCell ref="F9:G9"/>
    <mergeCell ref="F12:G12"/>
    <mergeCell ref="A2:R2"/>
    <mergeCell ref="I4:J4"/>
    <mergeCell ref="I6:J6"/>
    <mergeCell ref="O6:P6"/>
    <mergeCell ref="O4:P4"/>
    <mergeCell ref="L6:M6"/>
    <mergeCell ref="L4:M4"/>
    <mergeCell ref="R6:S6"/>
    <mergeCell ref="R4:S4"/>
    <mergeCell ref="R3:S3"/>
    <mergeCell ref="L14:M14"/>
    <mergeCell ref="O9:P9"/>
    <mergeCell ref="O14:P14"/>
    <mergeCell ref="I14:J14"/>
    <mergeCell ref="I12:J12"/>
    <mergeCell ref="L10:M10"/>
    <mergeCell ref="L12:M12"/>
    <mergeCell ref="O12:P12"/>
    <mergeCell ref="I10:J10"/>
    <mergeCell ref="O10:P10"/>
    <mergeCell ref="C14:D14"/>
    <mergeCell ref="C4:D4"/>
    <mergeCell ref="C6:D6"/>
    <mergeCell ref="C7:D7"/>
    <mergeCell ref="C8:D8"/>
    <mergeCell ref="C9:D9"/>
    <mergeCell ref="C10:D10"/>
    <mergeCell ref="O7:P7"/>
    <mergeCell ref="O8:P8"/>
    <mergeCell ref="C12:D12"/>
    <mergeCell ref="I9:J9"/>
    <mergeCell ref="L9:M9"/>
    <mergeCell ref="I7:J7"/>
    <mergeCell ref="I8:J8"/>
    <mergeCell ref="F10:G10"/>
    <mergeCell ref="L8:M8"/>
    <mergeCell ref="L7:M7"/>
    <mergeCell ref="R7:S7"/>
    <mergeCell ref="R8:S8"/>
    <mergeCell ref="R9:S9"/>
    <mergeCell ref="R10:S10"/>
    <mergeCell ref="U3:V3"/>
    <mergeCell ref="U4:V4"/>
    <mergeCell ref="U6:V6"/>
    <mergeCell ref="U7:V7"/>
    <mergeCell ref="R12:S12"/>
    <mergeCell ref="U12:V12"/>
    <mergeCell ref="U8:V8"/>
    <mergeCell ref="U9:V9"/>
    <mergeCell ref="U10:V10"/>
  </mergeCells>
  <phoneticPr fontId="16" type="noConversion"/>
  <pageMargins left="0.75" right="0.75" top="1" bottom="1" header="0.5" footer="0.5"/>
  <pageSetup scale="54" orientation="landscape" horizontalDpi="1200" verticalDpi="1200" r:id="rId1"/>
  <headerFooter alignWithMargins="0">
    <oddHeader>&amp;C&amp;"Arial,Bold"&amp;12
Lancashire Holdings Limited
&amp;11losses and loss ratios&amp;R&amp;G</oddHeader>
    <oddFooter>&amp;CPAGE 12</oddFooter>
  </headerFooter>
  <legacyDrawing r:id="rId2"/>
  <legacyDrawingHF r:id="rId3"/>
</worksheet>
</file>

<file path=xl/worksheets/sheet18.xml><?xml version="1.0" encoding="utf-8"?>
<worksheet xmlns="http://schemas.openxmlformats.org/spreadsheetml/2006/main" xmlns:r="http://schemas.openxmlformats.org/officeDocument/2006/relationships">
  <sheetPr enableFormatConditionsCalculation="0">
    <tabColor indexed="8"/>
    <pageSetUpPr fitToPage="1"/>
  </sheetPr>
  <dimension ref="A1:R54"/>
  <sheetViews>
    <sheetView view="pageBreakPreview" zoomScale="60" workbookViewId="0">
      <selection activeCell="O12" sqref="O12:P15"/>
    </sheetView>
  </sheetViews>
  <sheetFormatPr defaultRowHeight="12.75"/>
  <cols>
    <col min="1" max="1" width="23.42578125" style="10" customWidth="1"/>
    <col min="2" max="2" width="6" style="10" customWidth="1"/>
    <col min="3" max="9" width="9.7109375" style="10" customWidth="1"/>
    <col min="10" max="10" width="10.85546875" style="10" customWidth="1"/>
    <col min="11" max="16" width="9.7109375" style="10" customWidth="1"/>
    <col min="17" max="16384" width="9.140625" style="10"/>
  </cols>
  <sheetData>
    <row r="1" spans="1:18" ht="12.75" customHeight="1">
      <c r="A1" s="9"/>
      <c r="B1" s="9"/>
      <c r="C1" s="9"/>
      <c r="D1" s="9"/>
      <c r="E1" s="150"/>
    </row>
    <row r="2" spans="1:18" ht="12.75" customHeight="1">
      <c r="A2" s="1036"/>
      <c r="B2" s="1036"/>
      <c r="C2" s="1036"/>
      <c r="D2" s="1036"/>
      <c r="E2" s="1036"/>
      <c r="F2" s="1036"/>
      <c r="G2" s="1036"/>
      <c r="H2" s="1036"/>
      <c r="I2" s="1036"/>
      <c r="J2" s="1036"/>
      <c r="K2" s="1036"/>
      <c r="L2" s="1036"/>
      <c r="M2" s="1036"/>
      <c r="N2" s="1036"/>
      <c r="O2" s="1036"/>
      <c r="P2" s="1036"/>
    </row>
    <row r="3" spans="1:18">
      <c r="C3" s="61"/>
      <c r="D3" s="92" t="s">
        <v>83</v>
      </c>
      <c r="F3" s="61"/>
      <c r="G3" s="92" t="s">
        <v>128</v>
      </c>
      <c r="I3" s="61"/>
      <c r="J3" s="92" t="s">
        <v>127</v>
      </c>
      <c r="L3" s="61"/>
      <c r="M3" s="92" t="s">
        <v>126</v>
      </c>
      <c r="N3" s="60"/>
      <c r="O3" s="61"/>
      <c r="P3" s="92" t="s">
        <v>83</v>
      </c>
      <c r="Q3" s="58"/>
      <c r="R3" s="58"/>
    </row>
    <row r="4" spans="1:18">
      <c r="A4" s="80" t="s">
        <v>114</v>
      </c>
      <c r="B4" s="80"/>
      <c r="C4" s="1068">
        <v>2007</v>
      </c>
      <c r="D4" s="1068"/>
      <c r="E4" s="80"/>
      <c r="F4" s="1068">
        <v>2007</v>
      </c>
      <c r="G4" s="1068"/>
      <c r="H4" s="80"/>
      <c r="I4" s="1068">
        <v>2007</v>
      </c>
      <c r="J4" s="1068"/>
      <c r="K4" s="80"/>
      <c r="L4" s="1068">
        <v>2007</v>
      </c>
      <c r="M4" s="1068"/>
      <c r="N4" s="78"/>
      <c r="O4" s="1068">
        <v>2006</v>
      </c>
      <c r="P4" s="1068"/>
      <c r="Q4" s="78"/>
      <c r="R4" s="87"/>
    </row>
    <row r="5" spans="1:18" ht="6.75" customHeight="1">
      <c r="A5" s="38"/>
      <c r="B5" s="38"/>
      <c r="C5" s="85"/>
      <c r="D5" s="85"/>
      <c r="E5" s="38"/>
      <c r="F5" s="85"/>
      <c r="G5" s="85"/>
      <c r="H5" s="38"/>
      <c r="I5" s="85"/>
      <c r="J5" s="85"/>
      <c r="K5" s="38"/>
      <c r="L5" s="85"/>
      <c r="M5" s="85"/>
      <c r="N5" s="88"/>
      <c r="O5" s="85"/>
      <c r="P5" s="85"/>
      <c r="Q5" s="85"/>
      <c r="R5" s="88"/>
    </row>
    <row r="6" spans="1:18" s="14" customFormat="1" ht="12.75" customHeight="1">
      <c r="A6" s="38" t="s">
        <v>116</v>
      </c>
      <c r="B6" s="38"/>
      <c r="C6" s="1064">
        <f>F10</f>
        <v>157.19999999999999</v>
      </c>
      <c r="D6" s="1064"/>
      <c r="E6" s="38"/>
      <c r="F6" s="1064">
        <v>121.2</v>
      </c>
      <c r="G6" s="1064"/>
      <c r="H6" s="38"/>
      <c r="I6" s="1064">
        <v>70.099999999999994</v>
      </c>
      <c r="J6" s="1064"/>
      <c r="K6" s="38"/>
      <c r="L6" s="1064">
        <v>39.1</v>
      </c>
      <c r="M6" s="1064"/>
      <c r="N6" s="118"/>
      <c r="O6" s="1064">
        <v>20.3</v>
      </c>
      <c r="P6" s="1064"/>
      <c r="Q6" s="119"/>
      <c r="R6" s="89"/>
    </row>
    <row r="7" spans="1:18" s="14" customFormat="1" ht="12.75" customHeight="1">
      <c r="A7" s="38" t="s">
        <v>134</v>
      </c>
      <c r="B7" s="38"/>
      <c r="C7" s="1069">
        <f>C22+L22+L36+C36</f>
        <v>-5.8</v>
      </c>
      <c r="D7" s="1069"/>
      <c r="E7" s="38"/>
      <c r="F7" s="1069">
        <v>-1.9</v>
      </c>
      <c r="G7" s="1069"/>
      <c r="H7" s="38"/>
      <c r="I7" s="1069">
        <v>-1.2</v>
      </c>
      <c r="J7" s="1069"/>
      <c r="K7" s="38"/>
      <c r="L7" s="1069">
        <v>-1</v>
      </c>
      <c r="M7" s="1069"/>
      <c r="N7" s="120"/>
      <c r="O7" s="1069">
        <v>0</v>
      </c>
      <c r="P7" s="1069"/>
      <c r="Q7" s="121"/>
      <c r="R7" s="89"/>
    </row>
    <row r="8" spans="1:18" s="14" customFormat="1" ht="12.75" customHeight="1">
      <c r="A8" s="38" t="s">
        <v>117</v>
      </c>
      <c r="B8" s="38"/>
      <c r="C8" s="1070">
        <f>C23+L23+L37+C37</f>
        <v>60.7</v>
      </c>
      <c r="D8" s="1070"/>
      <c r="E8" s="38"/>
      <c r="F8" s="1070">
        <v>37.1</v>
      </c>
      <c r="G8" s="1070"/>
      <c r="H8" s="38"/>
      <c r="I8" s="1070">
        <v>52.3</v>
      </c>
      <c r="J8" s="1070"/>
      <c r="K8" s="38"/>
      <c r="L8" s="1070">
        <v>32</v>
      </c>
      <c r="M8" s="1070"/>
      <c r="N8" s="120"/>
      <c r="O8" s="1070">
        <v>18.8</v>
      </c>
      <c r="P8" s="1070"/>
      <c r="Q8" s="120"/>
      <c r="R8" s="89"/>
    </row>
    <row r="9" spans="1:18" s="14" customFormat="1" ht="12.75" customHeight="1">
      <c r="A9" s="38" t="s">
        <v>146</v>
      </c>
      <c r="B9" s="38"/>
      <c r="C9" s="1073">
        <f>C24+C38+L38+L24</f>
        <v>-0.4</v>
      </c>
      <c r="D9" s="1073"/>
      <c r="E9" s="38"/>
      <c r="F9" s="1069">
        <v>0.8</v>
      </c>
      <c r="G9" s="1069"/>
      <c r="H9" s="38"/>
      <c r="I9" s="1069">
        <v>0</v>
      </c>
      <c r="J9" s="1069"/>
      <c r="K9" s="38"/>
      <c r="L9" s="1071">
        <v>0</v>
      </c>
      <c r="M9" s="1071"/>
      <c r="N9" s="120"/>
      <c r="O9" s="1071">
        <v>0</v>
      </c>
      <c r="P9" s="1071"/>
      <c r="Q9" s="120"/>
      <c r="R9" s="89"/>
    </row>
    <row r="10" spans="1:18" s="14" customFormat="1" ht="17.25" customHeight="1" thickBot="1">
      <c r="A10" s="38" t="s">
        <v>115</v>
      </c>
      <c r="B10" s="38"/>
      <c r="C10" s="1066">
        <f>C25+L25+L39+C39</f>
        <v>211.7</v>
      </c>
      <c r="D10" s="1066"/>
      <c r="E10" s="38"/>
      <c r="F10" s="1066">
        <v>157.19999999999999</v>
      </c>
      <c r="G10" s="1066"/>
      <c r="H10" s="38"/>
      <c r="I10" s="1066">
        <v>121.2</v>
      </c>
      <c r="J10" s="1066"/>
      <c r="K10" s="38"/>
      <c r="L10" s="1066">
        <v>70.099999999999994</v>
      </c>
      <c r="M10" s="1066"/>
      <c r="N10" s="118"/>
      <c r="O10" s="1066">
        <v>39.1</v>
      </c>
      <c r="P10" s="1066"/>
      <c r="Q10" s="118"/>
      <c r="R10" s="89"/>
    </row>
    <row r="11" spans="1:18" s="14" customFormat="1" ht="6.75" customHeight="1">
      <c r="A11" s="38"/>
      <c r="B11" s="38"/>
      <c r="C11" s="86"/>
      <c r="D11" s="86"/>
      <c r="E11" s="38"/>
      <c r="F11" s="86"/>
      <c r="G11" s="86"/>
      <c r="H11" s="38"/>
      <c r="I11" s="86"/>
      <c r="J11" s="86"/>
      <c r="K11" s="38"/>
      <c r="L11" s="86"/>
      <c r="M11" s="86"/>
      <c r="N11" s="90"/>
      <c r="O11" s="86"/>
      <c r="P11" s="86"/>
      <c r="Q11" s="86"/>
      <c r="R11" s="90"/>
    </row>
    <row r="12" spans="1:18" s="14" customFormat="1">
      <c r="A12" s="38" t="s">
        <v>26</v>
      </c>
      <c r="B12" s="38"/>
      <c r="C12" s="1064">
        <f>C27+L27+L41+C41</f>
        <v>147.1</v>
      </c>
      <c r="D12" s="1064"/>
      <c r="E12" s="38"/>
      <c r="F12" s="1064">
        <v>160.5</v>
      </c>
      <c r="G12" s="1064"/>
      <c r="H12" s="38"/>
      <c r="I12" s="1064">
        <v>151.9</v>
      </c>
      <c r="J12" s="1064"/>
      <c r="K12" s="38"/>
      <c r="L12" s="1064">
        <v>140.19999999999999</v>
      </c>
      <c r="M12" s="1064"/>
      <c r="N12" s="118"/>
      <c r="O12" s="1064">
        <v>99</v>
      </c>
      <c r="P12" s="1064"/>
      <c r="Q12" s="119"/>
      <c r="R12" s="89"/>
    </row>
    <row r="13" spans="1:18" ht="6.75" customHeight="1">
      <c r="A13" s="38"/>
      <c r="B13" s="38"/>
      <c r="C13" s="85"/>
      <c r="D13" s="85"/>
      <c r="E13" s="38"/>
      <c r="F13" s="85"/>
      <c r="G13" s="85"/>
      <c r="H13" s="38"/>
      <c r="I13" s="85"/>
      <c r="J13" s="85"/>
      <c r="K13" s="38"/>
      <c r="L13" s="85"/>
      <c r="M13" s="85"/>
      <c r="N13" s="88"/>
      <c r="O13" s="85"/>
      <c r="P13" s="85"/>
      <c r="Q13" s="85"/>
      <c r="R13" s="88"/>
    </row>
    <row r="14" spans="1:18">
      <c r="A14" s="38" t="s">
        <v>136</v>
      </c>
      <c r="B14" s="38"/>
      <c r="C14" s="1072">
        <f>(C8)/C12</f>
        <v>0.41299999999999998</v>
      </c>
      <c r="D14" s="1072"/>
      <c r="E14" s="38"/>
      <c r="F14" s="1072">
        <v>0.23100000000000001</v>
      </c>
      <c r="G14" s="1072"/>
      <c r="H14" s="38"/>
      <c r="I14" s="1072">
        <v>0.34399999999999997</v>
      </c>
      <c r="J14" s="1072"/>
      <c r="K14" s="38"/>
      <c r="L14" s="1072">
        <v>0.22800000000000001</v>
      </c>
      <c r="M14" s="1072"/>
      <c r="N14" s="91"/>
      <c r="O14" s="1072">
        <v>0.19</v>
      </c>
      <c r="P14" s="1072"/>
      <c r="Q14" s="84"/>
      <c r="R14" s="91"/>
    </row>
    <row r="15" spans="1:18">
      <c r="A15" s="38" t="s">
        <v>138</v>
      </c>
      <c r="B15" s="38"/>
      <c r="C15" s="84"/>
      <c r="D15" s="84">
        <f>(105.7)/C10</f>
        <v>0.499</v>
      </c>
      <c r="E15" s="38"/>
      <c r="F15" s="84"/>
      <c r="G15" s="84">
        <v>0.70199999999999996</v>
      </c>
      <c r="H15" s="38"/>
      <c r="I15" s="84"/>
      <c r="J15" s="84">
        <v>0.68400000000000005</v>
      </c>
      <c r="K15" s="38"/>
      <c r="L15" s="84"/>
      <c r="M15" s="84">
        <v>0.76600000000000001</v>
      </c>
      <c r="N15" s="91"/>
      <c r="O15" s="84"/>
      <c r="P15" s="84">
        <v>0.96899999999999997</v>
      </c>
      <c r="Q15" s="84"/>
      <c r="R15" s="91"/>
    </row>
    <row r="16" spans="1:18" ht="13.5">
      <c r="A16" s="81"/>
      <c r="B16" s="81"/>
      <c r="C16" s="81"/>
      <c r="D16" s="81"/>
      <c r="E16" s="81"/>
      <c r="F16" s="82"/>
      <c r="G16" s="82"/>
      <c r="H16" s="77"/>
      <c r="I16" s="82"/>
      <c r="J16" s="81"/>
      <c r="K16" s="83"/>
      <c r="L16" s="83"/>
      <c r="M16" s="83"/>
      <c r="N16" s="83"/>
      <c r="O16" s="83"/>
      <c r="P16" s="83"/>
    </row>
    <row r="17" spans="1:16" ht="13.5">
      <c r="A17" s="38"/>
      <c r="B17" s="38"/>
      <c r="C17" s="38"/>
      <c r="D17" s="38"/>
      <c r="E17" s="38"/>
      <c r="F17" s="63"/>
      <c r="G17" s="63"/>
      <c r="H17" s="63"/>
      <c r="I17" s="63"/>
      <c r="J17" s="38"/>
      <c r="K17" s="67"/>
      <c r="L17" s="67"/>
      <c r="M17" s="67"/>
      <c r="N17" s="67"/>
      <c r="O17" s="67"/>
      <c r="P17" s="67"/>
    </row>
    <row r="18" spans="1:16" ht="13.5">
      <c r="A18" s="38"/>
      <c r="B18" s="38"/>
      <c r="C18" s="124" t="s">
        <v>83</v>
      </c>
      <c r="D18" s="124" t="s">
        <v>128</v>
      </c>
      <c r="E18" s="124" t="s">
        <v>127</v>
      </c>
      <c r="F18" s="124" t="s">
        <v>126</v>
      </c>
      <c r="G18" s="124" t="s">
        <v>83</v>
      </c>
      <c r="I18" s="67"/>
      <c r="J18" s="67"/>
      <c r="L18" s="124" t="s">
        <v>83</v>
      </c>
      <c r="M18" s="124" t="s">
        <v>128</v>
      </c>
      <c r="N18" s="124" t="s">
        <v>127</v>
      </c>
      <c r="O18" s="124" t="s">
        <v>126</v>
      </c>
      <c r="P18" s="124" t="s">
        <v>83</v>
      </c>
    </row>
    <row r="19" spans="1:16">
      <c r="A19" s="80" t="s">
        <v>52</v>
      </c>
      <c r="B19" s="80"/>
      <c r="C19" s="64">
        <v>2007</v>
      </c>
      <c r="D19" s="64">
        <v>2007</v>
      </c>
      <c r="E19" s="64">
        <v>2007</v>
      </c>
      <c r="F19" s="64">
        <v>2007</v>
      </c>
      <c r="G19" s="64">
        <v>2006</v>
      </c>
      <c r="I19" s="80" t="s">
        <v>53</v>
      </c>
      <c r="J19" s="80"/>
      <c r="L19" s="64">
        <v>2007</v>
      </c>
      <c r="M19" s="64">
        <v>2007</v>
      </c>
      <c r="N19" s="64">
        <v>2007</v>
      </c>
      <c r="O19" s="64">
        <v>2007</v>
      </c>
      <c r="P19" s="64">
        <v>2006</v>
      </c>
    </row>
    <row r="20" spans="1:16" ht="6.75" customHeight="1">
      <c r="A20" s="38"/>
      <c r="B20" s="38"/>
      <c r="C20" s="32"/>
      <c r="D20" s="32"/>
      <c r="E20" s="32"/>
      <c r="F20" s="32"/>
      <c r="G20" s="32"/>
      <c r="I20" s="38"/>
      <c r="J20" s="38"/>
      <c r="L20" s="32"/>
      <c r="N20" s="32"/>
      <c r="O20" s="32"/>
      <c r="P20" s="32"/>
    </row>
    <row r="21" spans="1:16" s="14" customFormat="1" ht="12.75" customHeight="1">
      <c r="A21" s="38" t="s">
        <v>116</v>
      </c>
      <c r="B21" s="38"/>
      <c r="C21" s="122">
        <f>D25</f>
        <v>52.4</v>
      </c>
      <c r="D21" s="122">
        <v>45.4</v>
      </c>
      <c r="E21" s="122">
        <v>27.5</v>
      </c>
      <c r="F21" s="122">
        <v>13.2</v>
      </c>
      <c r="G21" s="122">
        <v>6</v>
      </c>
      <c r="I21" s="38" t="s">
        <v>116</v>
      </c>
      <c r="J21" s="38"/>
      <c r="L21" s="122">
        <f>M25</f>
        <v>70.7</v>
      </c>
      <c r="M21" s="122">
        <v>50.6</v>
      </c>
      <c r="N21" s="122">
        <v>28.6</v>
      </c>
      <c r="O21" s="122">
        <v>17.2</v>
      </c>
      <c r="P21" s="122">
        <v>9.8000000000000007</v>
      </c>
    </row>
    <row r="22" spans="1:16" s="14" customFormat="1" ht="12.75" customHeight="1">
      <c r="A22" s="38" t="s">
        <v>134</v>
      </c>
      <c r="B22" s="38"/>
      <c r="C22" s="1">
        <v>-0.2</v>
      </c>
      <c r="D22" s="32">
        <v>0</v>
      </c>
      <c r="E22" s="1">
        <v>-0.2</v>
      </c>
      <c r="F22" s="1">
        <v>0</v>
      </c>
      <c r="G22" s="1">
        <v>0</v>
      </c>
      <c r="I22" s="38" t="s">
        <v>134</v>
      </c>
      <c r="J22" s="38"/>
      <c r="L22" s="32">
        <v>-3.5</v>
      </c>
      <c r="M22" s="32">
        <v>-0.8</v>
      </c>
      <c r="N22" s="32">
        <v>-0.8</v>
      </c>
      <c r="O22" s="32">
        <v>-0.7</v>
      </c>
      <c r="P22" s="32">
        <v>0</v>
      </c>
    </row>
    <row r="23" spans="1:16" s="14" customFormat="1" ht="12.75" customHeight="1">
      <c r="A23" s="38" t="s">
        <v>117</v>
      </c>
      <c r="B23" s="38"/>
      <c r="C23" s="32">
        <f>Property!G23</f>
        <v>64.400000000000006</v>
      </c>
      <c r="D23" s="32">
        <v>6.6</v>
      </c>
      <c r="E23" s="32">
        <v>18.100000000000001</v>
      </c>
      <c r="F23" s="32">
        <v>14.3</v>
      </c>
      <c r="G23" s="32">
        <v>7.2</v>
      </c>
      <c r="I23" s="38" t="s">
        <v>117</v>
      </c>
      <c r="J23" s="38"/>
      <c r="L23" s="32">
        <f>Energy!G23</f>
        <v>-4.8</v>
      </c>
      <c r="M23" s="32">
        <v>20.7</v>
      </c>
      <c r="N23" s="32">
        <v>22.8</v>
      </c>
      <c r="O23" s="32">
        <v>12.1</v>
      </c>
      <c r="P23" s="32">
        <v>7.4</v>
      </c>
    </row>
    <row r="24" spans="1:16" s="14" customFormat="1" ht="12.75" customHeight="1">
      <c r="A24" s="38" t="s">
        <v>146</v>
      </c>
      <c r="B24" s="38"/>
      <c r="C24" s="32">
        <v>-0.1</v>
      </c>
      <c r="D24" s="32">
        <v>0.4</v>
      </c>
      <c r="E24" s="32">
        <v>0</v>
      </c>
      <c r="F24" s="32">
        <v>0</v>
      </c>
      <c r="G24" s="32">
        <v>0</v>
      </c>
      <c r="I24" s="38" t="s">
        <v>146</v>
      </c>
      <c r="J24" s="38"/>
      <c r="L24" s="32">
        <v>-0.1</v>
      </c>
      <c r="M24" s="32">
        <v>0.2</v>
      </c>
      <c r="N24" s="32">
        <v>0</v>
      </c>
      <c r="O24" s="32">
        <v>0</v>
      </c>
      <c r="P24" s="32">
        <v>0</v>
      </c>
    </row>
    <row r="25" spans="1:16" s="14" customFormat="1" ht="17.25" customHeight="1" thickBot="1">
      <c r="A25" s="38" t="s">
        <v>115</v>
      </c>
      <c r="B25" s="38"/>
      <c r="C25" s="123">
        <f>SUM(C21:C24)</f>
        <v>116.5</v>
      </c>
      <c r="D25" s="123">
        <v>52.4</v>
      </c>
      <c r="E25" s="123">
        <v>45.4</v>
      </c>
      <c r="F25" s="123">
        <v>27.5</v>
      </c>
      <c r="G25" s="123">
        <v>13.2</v>
      </c>
      <c r="I25" s="38" t="s">
        <v>115</v>
      </c>
      <c r="J25" s="38"/>
      <c r="L25" s="123">
        <f>SUM(L21:L24)</f>
        <v>62.3</v>
      </c>
      <c r="M25" s="123">
        <v>70.7</v>
      </c>
      <c r="N25" s="123">
        <v>50.6</v>
      </c>
      <c r="O25" s="123">
        <v>28.6</v>
      </c>
      <c r="P25" s="123">
        <v>17.2</v>
      </c>
    </row>
    <row r="26" spans="1:16" s="14" customFormat="1" ht="6.75" customHeight="1">
      <c r="A26" s="38"/>
      <c r="B26" s="38"/>
      <c r="C26" s="32"/>
      <c r="D26" s="32"/>
      <c r="E26" s="32"/>
      <c r="F26" s="32"/>
      <c r="G26" s="32"/>
      <c r="I26" s="38"/>
      <c r="J26" s="38"/>
      <c r="L26" s="32"/>
      <c r="M26" s="32"/>
      <c r="N26" s="32"/>
      <c r="O26" s="32"/>
      <c r="P26" s="32"/>
    </row>
    <row r="27" spans="1:16" s="14" customFormat="1">
      <c r="A27" s="38" t="s">
        <v>26</v>
      </c>
      <c r="B27" s="38"/>
      <c r="C27" s="122">
        <f>Property!G19</f>
        <v>70.900000000000006</v>
      </c>
      <c r="D27" s="122">
        <v>68.099999999999994</v>
      </c>
      <c r="E27" s="122">
        <v>66.2</v>
      </c>
      <c r="F27" s="122">
        <v>57.3</v>
      </c>
      <c r="G27" s="122">
        <v>40.5</v>
      </c>
      <c r="I27" s="38" t="s">
        <v>26</v>
      </c>
      <c r="J27" s="38"/>
      <c r="L27" s="122">
        <f>Energy!G19</f>
        <v>51.1</v>
      </c>
      <c r="M27" s="122">
        <v>51</v>
      </c>
      <c r="N27" s="122">
        <v>51.6</v>
      </c>
      <c r="O27" s="122">
        <v>52.1</v>
      </c>
      <c r="P27" s="122">
        <v>45</v>
      </c>
    </row>
    <row r="28" spans="1:16" ht="6.75" customHeight="1">
      <c r="A28" s="38"/>
      <c r="B28" s="38"/>
      <c r="C28" s="38"/>
      <c r="D28" s="38"/>
      <c r="E28" s="38"/>
      <c r="F28" s="38"/>
      <c r="G28" s="38"/>
      <c r="I28" s="38"/>
      <c r="J28" s="38"/>
      <c r="L28" s="38"/>
      <c r="M28" s="38"/>
      <c r="N28" s="38"/>
      <c r="O28" s="38"/>
      <c r="P28" s="38"/>
    </row>
    <row r="29" spans="1:16">
      <c r="A29" s="38" t="s">
        <v>136</v>
      </c>
      <c r="B29" s="38"/>
      <c r="C29" s="65">
        <f>(C23)/C27</f>
        <v>0.90800000000000003</v>
      </c>
      <c r="D29" s="65">
        <v>9.7000000000000003E-2</v>
      </c>
      <c r="E29" s="65">
        <v>0.27300000000000002</v>
      </c>
      <c r="F29" s="65">
        <v>0.25</v>
      </c>
      <c r="G29" s="65">
        <v>0.17799999999999999</v>
      </c>
      <c r="I29" s="38" t="s">
        <v>136</v>
      </c>
      <c r="J29" s="38"/>
      <c r="L29" s="65">
        <f>(L23)/L27</f>
        <v>-9.4E-2</v>
      </c>
      <c r="M29" s="65">
        <v>0.40600000000000003</v>
      </c>
      <c r="N29" s="65">
        <v>0.442</v>
      </c>
      <c r="O29" s="65">
        <v>0.23200000000000001</v>
      </c>
      <c r="P29" s="65">
        <v>0.16400000000000001</v>
      </c>
    </row>
    <row r="30" spans="1:16">
      <c r="A30" s="38"/>
      <c r="B30" s="38"/>
      <c r="C30" s="65"/>
      <c r="E30" s="65"/>
      <c r="F30" s="65"/>
      <c r="G30" s="65"/>
      <c r="I30" s="38"/>
      <c r="J30" s="38"/>
      <c r="L30" s="65"/>
      <c r="N30" s="65"/>
      <c r="O30" s="65"/>
      <c r="P30" s="65"/>
    </row>
    <row r="31" spans="1:16">
      <c r="A31" s="38"/>
      <c r="B31" s="38"/>
      <c r="C31" s="38"/>
      <c r="E31" s="38"/>
      <c r="F31" s="38"/>
      <c r="G31" s="38"/>
      <c r="I31" s="38"/>
      <c r="J31" s="38"/>
      <c r="L31" s="66"/>
      <c r="N31" s="66"/>
      <c r="O31" s="66"/>
      <c r="P31" s="66"/>
    </row>
    <row r="32" spans="1:16">
      <c r="A32" s="38"/>
      <c r="B32" s="38"/>
      <c r="C32" s="124" t="s">
        <v>83</v>
      </c>
      <c r="D32" s="124" t="s">
        <v>128</v>
      </c>
      <c r="E32" s="124" t="s">
        <v>127</v>
      </c>
      <c r="F32" s="124" t="s">
        <v>126</v>
      </c>
      <c r="G32" s="124" t="s">
        <v>83</v>
      </c>
      <c r="I32" s="38"/>
      <c r="J32" s="38"/>
      <c r="L32" s="124" t="s">
        <v>83</v>
      </c>
      <c r="M32" s="124" t="s">
        <v>128</v>
      </c>
      <c r="N32" s="124" t="s">
        <v>127</v>
      </c>
      <c r="O32" s="124" t="s">
        <v>126</v>
      </c>
      <c r="P32" s="124" t="s">
        <v>83</v>
      </c>
    </row>
    <row r="33" spans="1:17">
      <c r="A33" s="80" t="s">
        <v>54</v>
      </c>
      <c r="B33" s="80"/>
      <c r="C33" s="64">
        <v>2007</v>
      </c>
      <c r="D33" s="64">
        <v>2007</v>
      </c>
      <c r="E33" s="64">
        <v>2007</v>
      </c>
      <c r="F33" s="64">
        <v>2007</v>
      </c>
      <c r="G33" s="64">
        <v>2006</v>
      </c>
      <c r="I33" s="80" t="s">
        <v>55</v>
      </c>
      <c r="J33" s="80"/>
      <c r="L33" s="64">
        <v>2007</v>
      </c>
      <c r="M33" s="64">
        <v>2007</v>
      </c>
      <c r="N33" s="64">
        <v>2007</v>
      </c>
      <c r="O33" s="64">
        <v>2007</v>
      </c>
      <c r="P33" s="64">
        <v>2006</v>
      </c>
    </row>
    <row r="34" spans="1:17" ht="6.75" customHeight="1">
      <c r="A34" s="38"/>
      <c r="B34" s="38"/>
      <c r="C34" s="32"/>
      <c r="D34" s="32"/>
      <c r="E34" s="32"/>
      <c r="F34" s="32"/>
      <c r="G34" s="32"/>
      <c r="I34" s="38"/>
      <c r="J34" s="38"/>
      <c r="L34" s="32"/>
      <c r="N34" s="32"/>
      <c r="O34" s="32"/>
      <c r="P34" s="32"/>
    </row>
    <row r="35" spans="1:17" s="14" customFormat="1">
      <c r="A35" s="38" t="s">
        <v>116</v>
      </c>
      <c r="B35" s="38"/>
      <c r="C35" s="122">
        <f>D39</f>
        <v>31.8</v>
      </c>
      <c r="D35" s="122">
        <v>23.8</v>
      </c>
      <c r="E35" s="122">
        <v>13.7</v>
      </c>
      <c r="F35" s="122">
        <v>8.6999999999999993</v>
      </c>
      <c r="G35" s="122">
        <v>4.5</v>
      </c>
      <c r="I35" s="38" t="s">
        <v>116</v>
      </c>
      <c r="J35" s="38"/>
      <c r="L35" s="133">
        <f>M39</f>
        <v>2.2999999999999998</v>
      </c>
      <c r="M35" s="133">
        <v>1.4</v>
      </c>
      <c r="N35" s="133">
        <v>0.3</v>
      </c>
      <c r="O35" s="125">
        <v>0</v>
      </c>
      <c r="P35" s="125">
        <v>0</v>
      </c>
    </row>
    <row r="36" spans="1:17" s="14" customFormat="1">
      <c r="A36" s="38" t="s">
        <v>134</v>
      </c>
      <c r="B36" s="38"/>
      <c r="C36" s="1">
        <v>-2.1</v>
      </c>
      <c r="D36" s="32">
        <v>-1.1000000000000001</v>
      </c>
      <c r="E36" s="32">
        <v>-0.2</v>
      </c>
      <c r="F36" s="32">
        <v>-0.3</v>
      </c>
      <c r="G36" s="32">
        <v>0</v>
      </c>
      <c r="I36" s="38" t="s">
        <v>134</v>
      </c>
      <c r="J36" s="38"/>
      <c r="L36" s="32">
        <v>0</v>
      </c>
      <c r="M36" s="32">
        <v>0</v>
      </c>
      <c r="N36" s="32">
        <v>0</v>
      </c>
      <c r="O36" s="32">
        <v>0</v>
      </c>
      <c r="P36" s="32">
        <v>0</v>
      </c>
    </row>
    <row r="37" spans="1:17" s="14" customFormat="1">
      <c r="A37" s="38" t="s">
        <v>117</v>
      </c>
      <c r="B37" s="38"/>
      <c r="C37" s="32">
        <f>Marine!G23</f>
        <v>-1</v>
      </c>
      <c r="D37" s="32">
        <v>8.9</v>
      </c>
      <c r="E37" s="32">
        <v>10.3</v>
      </c>
      <c r="F37" s="32">
        <v>5.3</v>
      </c>
      <c r="G37" s="32">
        <v>4.2</v>
      </c>
      <c r="I37" s="38" t="s">
        <v>117</v>
      </c>
      <c r="J37" s="38"/>
      <c r="L37" s="151">
        <f>Aviation!G23</f>
        <v>2.1</v>
      </c>
      <c r="M37" s="151">
        <v>0.9</v>
      </c>
      <c r="N37" s="151">
        <v>1.1000000000000001</v>
      </c>
      <c r="O37" s="151">
        <v>0.3</v>
      </c>
      <c r="P37" s="151">
        <v>0</v>
      </c>
    </row>
    <row r="38" spans="1:17" s="14" customFormat="1">
      <c r="A38" s="38" t="s">
        <v>146</v>
      </c>
      <c r="B38" s="38"/>
      <c r="C38" s="32">
        <v>-0.1</v>
      </c>
      <c r="D38" s="32">
        <v>0.2</v>
      </c>
      <c r="E38" s="32">
        <v>0</v>
      </c>
      <c r="F38" s="32">
        <v>0</v>
      </c>
      <c r="G38" s="32">
        <v>0</v>
      </c>
      <c r="I38" s="38" t="s">
        <v>146</v>
      </c>
      <c r="J38" s="38"/>
      <c r="L38" s="151">
        <v>-0.1</v>
      </c>
      <c r="M38" s="151">
        <v>0</v>
      </c>
      <c r="N38" s="32">
        <v>0</v>
      </c>
      <c r="O38" s="32">
        <v>0</v>
      </c>
      <c r="P38" s="32">
        <v>0</v>
      </c>
    </row>
    <row r="39" spans="1:17" s="14" customFormat="1" ht="17.25" customHeight="1" thickBot="1">
      <c r="A39" s="38" t="s">
        <v>115</v>
      </c>
      <c r="B39" s="38"/>
      <c r="C39" s="123">
        <f>SUM(C35:C38)</f>
        <v>28.6</v>
      </c>
      <c r="D39" s="123">
        <v>31.8</v>
      </c>
      <c r="E39" s="123">
        <v>23.8</v>
      </c>
      <c r="F39" s="123">
        <v>13.7</v>
      </c>
      <c r="G39" s="123">
        <v>8.6999999999999993</v>
      </c>
      <c r="I39" s="38" t="s">
        <v>115</v>
      </c>
      <c r="J39" s="38"/>
      <c r="L39" s="132">
        <f>SUM(L35:L38)</f>
        <v>4.3</v>
      </c>
      <c r="M39" s="132">
        <f>SUM(M35:M37)</f>
        <v>2.2999999999999998</v>
      </c>
      <c r="N39" s="132">
        <v>1.4</v>
      </c>
      <c r="O39" s="132">
        <v>0.3</v>
      </c>
      <c r="P39" s="126">
        <v>0</v>
      </c>
    </row>
    <row r="40" spans="1:17" s="14" customFormat="1" ht="6.75" customHeight="1">
      <c r="A40" s="38"/>
      <c r="B40" s="38"/>
      <c r="C40" s="32"/>
      <c r="D40" s="32"/>
      <c r="E40" s="32"/>
      <c r="F40" s="32"/>
      <c r="G40" s="32"/>
      <c r="I40" s="38"/>
      <c r="J40" s="38"/>
      <c r="L40" s="32"/>
      <c r="M40" s="32"/>
      <c r="N40" s="32"/>
      <c r="O40" s="32"/>
      <c r="P40" s="32"/>
    </row>
    <row r="41" spans="1:17" s="14" customFormat="1" ht="12.75" customHeight="1">
      <c r="A41" s="38" t="s">
        <v>26</v>
      </c>
      <c r="B41" s="38"/>
      <c r="C41" s="122">
        <f>Marine!G19</f>
        <v>16.100000000000001</v>
      </c>
      <c r="D41" s="122">
        <v>19.5</v>
      </c>
      <c r="E41" s="122">
        <v>16.8</v>
      </c>
      <c r="F41" s="122">
        <v>14.9</v>
      </c>
      <c r="G41" s="122">
        <v>10.5</v>
      </c>
      <c r="I41" s="38" t="s">
        <v>26</v>
      </c>
      <c r="J41" s="38"/>
      <c r="L41" s="122">
        <f>Aviation!G19</f>
        <v>9</v>
      </c>
      <c r="M41" s="122">
        <v>21.9</v>
      </c>
      <c r="N41" s="122">
        <v>17.3</v>
      </c>
      <c r="O41" s="122">
        <v>15.9</v>
      </c>
      <c r="P41" s="122">
        <v>3</v>
      </c>
    </row>
    <row r="42" spans="1:17" s="14" customFormat="1" ht="6.75" customHeight="1">
      <c r="A42" s="38"/>
      <c r="B42" s="38"/>
      <c r="C42" s="38"/>
      <c r="D42" s="38"/>
      <c r="E42" s="38"/>
      <c r="F42" s="38"/>
      <c r="G42" s="38"/>
      <c r="I42" s="38"/>
      <c r="J42" s="38"/>
      <c r="L42" s="38"/>
      <c r="M42" s="32"/>
      <c r="N42" s="38"/>
      <c r="O42" s="38"/>
      <c r="P42" s="38"/>
    </row>
    <row r="43" spans="1:17" ht="12.75" customHeight="1">
      <c r="A43" s="38" t="s">
        <v>136</v>
      </c>
      <c r="B43" s="38"/>
      <c r="C43" s="65">
        <f>(C37)/C41</f>
        <v>-6.2E-2</v>
      </c>
      <c r="D43" s="65">
        <v>0.45600000000000002</v>
      </c>
      <c r="E43" s="65">
        <v>0.61299999999999999</v>
      </c>
      <c r="F43" s="65">
        <v>0.35599999999999998</v>
      </c>
      <c r="G43" s="65">
        <v>0.4</v>
      </c>
      <c r="I43" s="38" t="s">
        <v>136</v>
      </c>
      <c r="J43" s="38"/>
      <c r="L43" s="65">
        <f>(L37)/L41</f>
        <v>0.23300000000000001</v>
      </c>
      <c r="M43" s="65">
        <f>(M37)/M41</f>
        <v>4.1000000000000002E-2</v>
      </c>
      <c r="N43" s="65">
        <v>6.4000000000000001E-2</v>
      </c>
      <c r="O43" s="65">
        <v>1.9E-2</v>
      </c>
      <c r="P43" s="32">
        <v>0</v>
      </c>
    </row>
    <row r="44" spans="1:17" ht="12.75" customHeight="1">
      <c r="A44" s="38"/>
      <c r="B44" s="38"/>
      <c r="C44" s="38"/>
      <c r="D44" s="65"/>
      <c r="E44" s="65"/>
      <c r="F44" s="79"/>
      <c r="G44" s="65"/>
      <c r="I44" s="38"/>
      <c r="J44" s="38"/>
      <c r="K44" s="40"/>
      <c r="L44" s="40"/>
      <c r="M44" s="40"/>
      <c r="N44" s="40"/>
      <c r="Q44" s="38"/>
    </row>
    <row r="45" spans="1:17">
      <c r="A45" s="38"/>
      <c r="B45" s="38"/>
      <c r="F45" s="38"/>
      <c r="G45" s="38"/>
      <c r="I45" s="38"/>
      <c r="J45" s="38"/>
      <c r="K45" s="38"/>
      <c r="L45" s="38"/>
      <c r="M45" s="38"/>
      <c r="N45" s="38"/>
      <c r="Q45" s="38"/>
    </row>
    <row r="46" spans="1:17" ht="14.25" customHeight="1">
      <c r="A46" s="67"/>
      <c r="B46" s="67"/>
      <c r="C46" s="10" t="s">
        <v>150</v>
      </c>
      <c r="F46" s="38"/>
      <c r="G46" s="38"/>
      <c r="H46" s="38"/>
      <c r="I46" s="38"/>
      <c r="K46" s="38"/>
      <c r="L46" s="38"/>
      <c r="M46" s="38"/>
      <c r="N46" s="38"/>
      <c r="O46" s="38"/>
      <c r="P46" s="38"/>
      <c r="Q46" s="38"/>
    </row>
    <row r="47" spans="1:17">
      <c r="F47" s="5"/>
      <c r="G47" s="4"/>
      <c r="H47" s="2"/>
      <c r="I47" s="1"/>
      <c r="M47" s="38"/>
      <c r="N47" s="38"/>
      <c r="O47" s="38"/>
      <c r="P47" s="38"/>
      <c r="Q47" s="38"/>
    </row>
    <row r="48" spans="1:17">
      <c r="E48" s="29" t="s">
        <v>1</v>
      </c>
      <c r="J48" s="38"/>
    </row>
    <row r="49" spans="3:10">
      <c r="C49" s="10" t="s">
        <v>147</v>
      </c>
      <c r="E49" s="152">
        <f>C6+C23+L23+L37+C37</f>
        <v>217.9</v>
      </c>
      <c r="J49" s="38"/>
    </row>
    <row r="50" spans="3:10">
      <c r="C50" s="10" t="s">
        <v>149</v>
      </c>
      <c r="E50" s="152">
        <f>C38+C24+L24+L38</f>
        <v>-0.4</v>
      </c>
    </row>
    <row r="51" spans="3:10">
      <c r="C51" s="10" t="s">
        <v>148</v>
      </c>
      <c r="E51" s="152">
        <f>C36+L22</f>
        <v>-5.6</v>
      </c>
    </row>
    <row r="52" spans="3:10">
      <c r="E52" s="29"/>
    </row>
    <row r="53" spans="3:10" ht="13.5" thickBot="1">
      <c r="E53" s="153">
        <f>SUM(E49:E52)</f>
        <v>211.9</v>
      </c>
    </row>
    <row r="54" spans="3:10" ht="13.5" thickTop="1"/>
  </sheetData>
  <mergeCells count="41">
    <mergeCell ref="L14:M14"/>
    <mergeCell ref="O9:P9"/>
    <mergeCell ref="O14:P14"/>
    <mergeCell ref="I14:J14"/>
    <mergeCell ref="I12:J12"/>
    <mergeCell ref="L10:M10"/>
    <mergeCell ref="L12:M12"/>
    <mergeCell ref="O12:P12"/>
    <mergeCell ref="O10:P10"/>
    <mergeCell ref="C12:D12"/>
    <mergeCell ref="C14:D14"/>
    <mergeCell ref="C4:D4"/>
    <mergeCell ref="C6:D6"/>
    <mergeCell ref="C7:D7"/>
    <mergeCell ref="C8:D8"/>
    <mergeCell ref="C9:D9"/>
    <mergeCell ref="C10:D10"/>
    <mergeCell ref="I7:J7"/>
    <mergeCell ref="I8:J8"/>
    <mergeCell ref="I10:J10"/>
    <mergeCell ref="L8:M8"/>
    <mergeCell ref="O8:P8"/>
    <mergeCell ref="I9:J9"/>
    <mergeCell ref="L9:M9"/>
    <mergeCell ref="O7:P7"/>
    <mergeCell ref="L7:M7"/>
    <mergeCell ref="A2:P2"/>
    <mergeCell ref="I4:J4"/>
    <mergeCell ref="I6:J6"/>
    <mergeCell ref="O6:P6"/>
    <mergeCell ref="O4:P4"/>
    <mergeCell ref="L4:M4"/>
    <mergeCell ref="L6:M6"/>
    <mergeCell ref="F14:G14"/>
    <mergeCell ref="F4:G4"/>
    <mergeCell ref="F6:G6"/>
    <mergeCell ref="F7:G7"/>
    <mergeCell ref="F8:G8"/>
    <mergeCell ref="F9:G9"/>
    <mergeCell ref="F12:G12"/>
    <mergeCell ref="F10:G10"/>
  </mergeCells>
  <phoneticPr fontId="16" type="noConversion"/>
  <pageMargins left="0.75" right="0.75" top="1" bottom="1" header="0.5" footer="0.5"/>
  <pageSetup scale="73" orientation="landscape" horizontalDpi="1200" verticalDpi="1200" r:id="rId1"/>
  <headerFooter alignWithMargins="0">
    <oddHeader>&amp;C&amp;"Arial,Bold"&amp;12
Lancashire Holdings Limited
&amp;11losses and loss ratios&amp;R&amp;G</oddHeader>
    <oddFooter>&amp;CPAGE 12</oddFooter>
  </headerFooter>
  <legacyDrawing r:id="rId2"/>
  <legacyDrawingHF r:id="rId3"/>
</worksheet>
</file>

<file path=xl/worksheets/sheet19.xml><?xml version="1.0" encoding="utf-8"?>
<worksheet xmlns="http://schemas.openxmlformats.org/spreadsheetml/2006/main" xmlns:r="http://schemas.openxmlformats.org/officeDocument/2006/relationships">
  <sheetPr enableFormatConditionsCalculation="0">
    <pageSetUpPr fitToPage="1"/>
  </sheetPr>
  <dimension ref="B1:P52"/>
  <sheetViews>
    <sheetView zoomScale="80" zoomScaleNormal="80" zoomScaleSheetLayoutView="80" workbookViewId="0">
      <selection activeCell="AB1" sqref="AB1"/>
    </sheetView>
  </sheetViews>
  <sheetFormatPr defaultRowHeight="12.75"/>
  <cols>
    <col min="1" max="1" width="4.28515625" style="2" customWidth="1"/>
    <col min="2" max="2" width="56.42578125" style="2" customWidth="1"/>
    <col min="3" max="3" width="3.28515625" style="2" customWidth="1"/>
    <col min="4" max="4" width="18.140625" style="2" customWidth="1"/>
    <col min="5" max="5" width="3" style="2" customWidth="1"/>
    <col min="6" max="6" width="3.28515625" style="2" customWidth="1"/>
    <col min="7" max="7" width="18.28515625" style="2" customWidth="1"/>
    <col min="8" max="8" width="3" style="2" customWidth="1"/>
    <col min="9" max="9" width="3.28515625" style="2" customWidth="1"/>
    <col min="10" max="10" width="18.28515625" style="2" customWidth="1"/>
    <col min="11" max="11" width="3" style="2" customWidth="1"/>
    <col min="12" max="12" width="3.28515625" style="2" customWidth="1"/>
    <col min="13" max="13" width="18.140625" style="2" customWidth="1"/>
    <col min="14" max="15" width="3" style="2" customWidth="1"/>
    <col min="16" max="16" width="18" style="2" customWidth="1"/>
    <col min="17" max="16384" width="9.140625" style="2"/>
  </cols>
  <sheetData>
    <row r="1" spans="2:16" ht="15.75">
      <c r="B1" s="1041" t="s">
        <v>386</v>
      </c>
      <c r="C1" s="1041"/>
      <c r="D1" s="1041"/>
      <c r="E1" s="1041"/>
      <c r="F1" s="1041"/>
      <c r="G1" s="1041"/>
      <c r="H1" s="1041"/>
      <c r="I1" s="1041"/>
      <c r="J1" s="1041"/>
      <c r="K1" s="1041"/>
      <c r="L1" s="1041"/>
      <c r="M1" s="1041"/>
      <c r="N1" s="1041"/>
      <c r="O1" s="1041"/>
      <c r="P1" s="1041"/>
    </row>
    <row r="2" spans="2:16" ht="15.75">
      <c r="B2" s="1041" t="s">
        <v>51</v>
      </c>
      <c r="C2" s="1041"/>
      <c r="D2" s="1041"/>
      <c r="E2" s="1041"/>
      <c r="F2" s="1041"/>
      <c r="G2" s="1041"/>
      <c r="H2" s="1041"/>
      <c r="I2" s="1041"/>
      <c r="J2" s="1041"/>
      <c r="K2" s="1041"/>
      <c r="L2" s="1041"/>
      <c r="M2" s="1041"/>
      <c r="N2" s="1041"/>
      <c r="O2" s="1041"/>
      <c r="P2" s="1041"/>
    </row>
    <row r="3" spans="2:16" s="3" customFormat="1" ht="12.75" customHeight="1">
      <c r="C3" s="641"/>
      <c r="D3" s="641"/>
      <c r="E3" s="641"/>
      <c r="F3" s="641"/>
      <c r="G3" s="641"/>
      <c r="H3" s="641"/>
      <c r="I3" s="641"/>
      <c r="J3" s="641"/>
      <c r="K3" s="641"/>
      <c r="L3" s="641"/>
      <c r="M3" s="641"/>
      <c r="N3" s="641"/>
      <c r="O3" s="488"/>
      <c r="P3" s="495"/>
    </row>
    <row r="4" spans="2:16" s="3" customFormat="1" ht="15">
      <c r="B4" s="252"/>
      <c r="C4" s="642"/>
      <c r="D4" s="671" t="s">
        <v>445</v>
      </c>
      <c r="E4" s="641"/>
      <c r="F4" s="642"/>
      <c r="G4" s="671" t="s">
        <v>444</v>
      </c>
      <c r="H4" s="641"/>
      <c r="I4" s="642"/>
      <c r="J4" s="671" t="s">
        <v>443</v>
      </c>
      <c r="K4" s="641"/>
      <c r="L4" s="642"/>
      <c r="M4" s="671" t="s">
        <v>442</v>
      </c>
      <c r="N4" s="641"/>
      <c r="O4" s="489"/>
      <c r="P4" s="671" t="s">
        <v>427</v>
      </c>
    </row>
    <row r="5" spans="2:16" s="3" customFormat="1" ht="15">
      <c r="B5" s="252"/>
      <c r="C5" s="641"/>
      <c r="D5" s="641"/>
      <c r="E5" s="641"/>
      <c r="F5" s="641"/>
      <c r="G5" s="641"/>
      <c r="H5" s="641"/>
      <c r="I5" s="641"/>
      <c r="J5" s="641"/>
      <c r="K5" s="641"/>
      <c r="L5" s="641"/>
      <c r="M5" s="641"/>
      <c r="N5" s="641"/>
      <c r="O5" s="488"/>
      <c r="P5" s="488"/>
    </row>
    <row r="6" spans="2:16" ht="15">
      <c r="B6" s="266" t="s">
        <v>84</v>
      </c>
      <c r="C6" s="644"/>
      <c r="D6" s="644"/>
      <c r="E6" s="643"/>
      <c r="F6" s="644"/>
      <c r="G6" s="644"/>
      <c r="H6" s="643"/>
      <c r="I6" s="644"/>
      <c r="J6" s="644"/>
      <c r="K6" s="643"/>
      <c r="L6" s="644"/>
      <c r="M6" s="644"/>
      <c r="N6" s="643"/>
      <c r="O6" s="491"/>
      <c r="P6" s="491"/>
    </row>
    <row r="7" spans="2:16" ht="14.25">
      <c r="B7" s="254" t="s">
        <v>85</v>
      </c>
      <c r="C7" s="644" t="s">
        <v>1</v>
      </c>
      <c r="D7" s="705">
        <v>507.6</v>
      </c>
      <c r="E7" s="643"/>
      <c r="F7" s="644" t="s">
        <v>1</v>
      </c>
      <c r="G7" s="953">
        <v>295.8</v>
      </c>
      <c r="H7" s="643"/>
      <c r="I7" s="644" t="s">
        <v>1</v>
      </c>
      <c r="J7" s="705">
        <v>412.4</v>
      </c>
      <c r="K7" s="643"/>
      <c r="L7" s="644" t="s">
        <v>1</v>
      </c>
      <c r="M7" s="705">
        <v>328.1</v>
      </c>
      <c r="N7" s="643"/>
      <c r="O7" s="491" t="s">
        <v>1</v>
      </c>
      <c r="P7" s="503">
        <v>287.10000000000002</v>
      </c>
    </row>
    <row r="8" spans="2:16" ht="14.25">
      <c r="B8" s="254" t="s">
        <v>86</v>
      </c>
      <c r="C8" s="644"/>
      <c r="D8" s="705">
        <v>8.5</v>
      </c>
      <c r="E8" s="643"/>
      <c r="F8" s="644"/>
      <c r="G8" s="953">
        <v>9.3000000000000007</v>
      </c>
      <c r="H8" s="643"/>
      <c r="I8" s="644"/>
      <c r="J8" s="705">
        <v>8.9</v>
      </c>
      <c r="K8" s="643"/>
      <c r="L8" s="644"/>
      <c r="M8" s="705">
        <v>9</v>
      </c>
      <c r="N8" s="643"/>
      <c r="O8" s="491"/>
      <c r="P8" s="503">
        <v>10.7</v>
      </c>
    </row>
    <row r="9" spans="2:16" ht="14.25">
      <c r="B9" s="254" t="s">
        <v>87</v>
      </c>
      <c r="C9" s="644"/>
      <c r="D9" s="705"/>
      <c r="E9" s="643"/>
      <c r="F9" s="644"/>
      <c r="G9" s="953"/>
      <c r="H9" s="643"/>
      <c r="I9" s="644"/>
      <c r="J9" s="705"/>
      <c r="K9" s="643"/>
      <c r="L9" s="644"/>
      <c r="M9" s="705"/>
      <c r="N9" s="643"/>
      <c r="O9" s="491"/>
      <c r="P9" s="503"/>
    </row>
    <row r="10" spans="2:16" ht="14.25">
      <c r="B10" s="469" t="s">
        <v>324</v>
      </c>
      <c r="C10" s="644"/>
      <c r="D10" s="705">
        <v>1689</v>
      </c>
      <c r="E10" s="643"/>
      <c r="F10" s="644"/>
      <c r="G10" s="953">
        <v>1874.5</v>
      </c>
      <c r="H10" s="643"/>
      <c r="I10" s="644"/>
      <c r="J10" s="705">
        <v>1824</v>
      </c>
      <c r="K10" s="643"/>
      <c r="L10" s="644"/>
      <c r="M10" s="705">
        <v>1767</v>
      </c>
      <c r="N10" s="643"/>
      <c r="O10" s="491"/>
      <c r="P10" s="503">
        <v>1803.2</v>
      </c>
    </row>
    <row r="11" spans="2:16" ht="14.25">
      <c r="B11" s="254" t="s">
        <v>88</v>
      </c>
      <c r="C11" s="644"/>
      <c r="D11" s="705">
        <v>0.8</v>
      </c>
      <c r="E11" s="643"/>
      <c r="F11" s="644"/>
      <c r="G11" s="953">
        <v>0.1</v>
      </c>
      <c r="H11" s="643"/>
      <c r="I11" s="644"/>
      <c r="J11" s="705">
        <v>-0.2</v>
      </c>
      <c r="K11" s="643"/>
      <c r="L11" s="644"/>
      <c r="M11" s="705">
        <v>-0.3</v>
      </c>
      <c r="N11" s="643"/>
      <c r="O11" s="491"/>
      <c r="P11" s="503">
        <v>0</v>
      </c>
    </row>
    <row r="12" spans="2:16" ht="14.25">
      <c r="B12" s="254" t="s">
        <v>130</v>
      </c>
      <c r="C12" s="644"/>
      <c r="D12" s="705"/>
      <c r="E12" s="643"/>
      <c r="F12" s="644"/>
      <c r="G12" s="953"/>
      <c r="H12" s="643"/>
      <c r="I12" s="644"/>
      <c r="J12" s="705"/>
      <c r="K12" s="643"/>
      <c r="L12" s="644"/>
      <c r="M12" s="705"/>
      <c r="N12" s="643"/>
      <c r="O12" s="491"/>
      <c r="P12" s="503"/>
    </row>
    <row r="13" spans="2:16" ht="14.25">
      <c r="B13" s="469" t="s">
        <v>322</v>
      </c>
      <c r="C13" s="644"/>
      <c r="D13" s="705">
        <v>74.099999999999994</v>
      </c>
      <c r="E13" s="643"/>
      <c r="F13" s="644"/>
      <c r="G13" s="953">
        <v>11.5</v>
      </c>
      <c r="H13" s="643"/>
      <c r="I13" s="644"/>
      <c r="J13" s="705">
        <v>47.5</v>
      </c>
      <c r="K13" s="643"/>
      <c r="L13" s="644"/>
      <c r="M13" s="705">
        <v>78.7</v>
      </c>
      <c r="N13" s="643"/>
      <c r="O13" s="491"/>
      <c r="P13" s="503">
        <v>73.3</v>
      </c>
    </row>
    <row r="14" spans="2:16" ht="14.25">
      <c r="B14" s="254" t="s">
        <v>144</v>
      </c>
      <c r="C14" s="644"/>
      <c r="D14" s="705">
        <v>77.599999999999994</v>
      </c>
      <c r="E14" s="643"/>
      <c r="F14" s="644"/>
      <c r="G14" s="953">
        <v>73</v>
      </c>
      <c r="H14" s="643"/>
      <c r="I14" s="644"/>
      <c r="J14" s="705">
        <v>101.3</v>
      </c>
      <c r="K14" s="643"/>
      <c r="L14" s="644"/>
      <c r="M14" s="705">
        <v>108.7</v>
      </c>
      <c r="N14" s="643"/>
      <c r="O14" s="491"/>
      <c r="P14" s="503">
        <v>94.3</v>
      </c>
    </row>
    <row r="15" spans="2:16" ht="14.25">
      <c r="B15" s="334" t="s">
        <v>203</v>
      </c>
      <c r="C15" s="644"/>
      <c r="D15" s="705">
        <v>4.5999999999999996</v>
      </c>
      <c r="E15" s="643"/>
      <c r="F15" s="644"/>
      <c r="G15" s="953">
        <v>4.5</v>
      </c>
      <c r="H15" s="643"/>
      <c r="I15" s="644"/>
      <c r="J15" s="705">
        <v>1.4</v>
      </c>
      <c r="K15" s="643"/>
      <c r="L15" s="644"/>
      <c r="M15" s="705">
        <v>0.6</v>
      </c>
      <c r="N15" s="643"/>
      <c r="O15" s="491"/>
      <c r="P15" s="503">
        <v>0</v>
      </c>
    </row>
    <row r="16" spans="2:16" ht="14.25">
      <c r="B16" s="254" t="s">
        <v>89</v>
      </c>
      <c r="C16" s="644"/>
      <c r="D16" s="705">
        <v>75.5</v>
      </c>
      <c r="E16" s="643"/>
      <c r="F16" s="644"/>
      <c r="G16" s="953">
        <v>68</v>
      </c>
      <c r="H16" s="643"/>
      <c r="I16" s="644"/>
      <c r="J16" s="705">
        <v>78.2</v>
      </c>
      <c r="K16" s="643"/>
      <c r="L16" s="644"/>
      <c r="M16" s="705">
        <v>83</v>
      </c>
      <c r="N16" s="643"/>
      <c r="O16" s="491"/>
      <c r="P16" s="503">
        <v>67.7</v>
      </c>
    </row>
    <row r="17" spans="2:16" ht="14.25">
      <c r="B17" s="469" t="s">
        <v>321</v>
      </c>
      <c r="C17" s="644"/>
      <c r="D17" s="267">
        <v>270.8</v>
      </c>
      <c r="E17" s="643"/>
      <c r="F17" s="644"/>
      <c r="G17" s="267">
        <v>207</v>
      </c>
      <c r="H17" s="643"/>
      <c r="I17" s="644"/>
      <c r="J17" s="267">
        <v>259.89999999999998</v>
      </c>
      <c r="K17" s="643"/>
      <c r="L17" s="644"/>
      <c r="M17" s="267">
        <v>335.3</v>
      </c>
      <c r="N17" s="643"/>
      <c r="O17" s="491"/>
      <c r="P17" s="503">
        <v>265.2</v>
      </c>
    </row>
    <row r="18" spans="2:16" ht="14.25">
      <c r="B18" s="643" t="s">
        <v>454</v>
      </c>
      <c r="C18" s="644"/>
      <c r="D18" s="269">
        <v>55.3</v>
      </c>
      <c r="E18" s="643"/>
      <c r="F18" s="644"/>
      <c r="G18" s="269">
        <v>82.1</v>
      </c>
      <c r="H18" s="643"/>
      <c r="I18" s="644"/>
      <c r="J18" s="269">
        <v>46.4</v>
      </c>
      <c r="K18" s="643"/>
      <c r="L18" s="644"/>
      <c r="M18" s="269">
        <v>43.5</v>
      </c>
      <c r="N18" s="643"/>
      <c r="O18" s="491"/>
      <c r="P18" s="506">
        <v>48.8</v>
      </c>
    </row>
    <row r="19" spans="2:16" ht="14.25">
      <c r="B19" s="254" t="s">
        <v>90</v>
      </c>
      <c r="C19" s="492"/>
      <c r="D19" s="887">
        <v>25.5</v>
      </c>
      <c r="E19" s="643"/>
      <c r="F19" s="492"/>
      <c r="G19" s="887">
        <v>13.2</v>
      </c>
      <c r="H19" s="643"/>
      <c r="I19" s="492"/>
      <c r="J19" s="887">
        <v>15.1</v>
      </c>
      <c r="K19" s="643"/>
      <c r="L19" s="492"/>
      <c r="M19" s="887">
        <v>29.2</v>
      </c>
      <c r="N19" s="643"/>
      <c r="O19" s="492"/>
      <c r="P19" s="505">
        <v>40</v>
      </c>
    </row>
    <row r="20" spans="2:16" ht="15.75" thickBot="1">
      <c r="B20" s="266" t="s">
        <v>91</v>
      </c>
      <c r="C20" s="396" t="s">
        <v>1</v>
      </c>
      <c r="D20" s="888">
        <v>2789.3</v>
      </c>
      <c r="E20" s="643"/>
      <c r="F20" s="396" t="s">
        <v>1</v>
      </c>
      <c r="G20" s="888">
        <v>2639</v>
      </c>
      <c r="H20" s="643"/>
      <c r="I20" s="396" t="s">
        <v>1</v>
      </c>
      <c r="J20" s="888">
        <v>2794.9</v>
      </c>
      <c r="K20" s="643"/>
      <c r="L20" s="396" t="s">
        <v>1</v>
      </c>
      <c r="M20" s="888">
        <v>2782.8</v>
      </c>
      <c r="N20" s="643"/>
      <c r="O20" s="396" t="s">
        <v>1</v>
      </c>
      <c r="P20" s="402">
        <v>2690.3</v>
      </c>
    </row>
    <row r="21" spans="2:16" ht="14.25">
      <c r="B21" s="254"/>
      <c r="C21" s="644"/>
      <c r="D21" s="839"/>
      <c r="E21" s="643"/>
      <c r="F21" s="644"/>
      <c r="G21" s="839"/>
      <c r="H21" s="643"/>
      <c r="I21" s="644"/>
      <c r="J21" s="839"/>
      <c r="K21" s="643"/>
      <c r="L21" s="644"/>
      <c r="M21" s="839"/>
      <c r="N21" s="643"/>
      <c r="O21" s="491"/>
      <c r="P21" s="532"/>
    </row>
    <row r="22" spans="2:16" ht="15">
      <c r="B22" s="266" t="s">
        <v>92</v>
      </c>
      <c r="C22" s="644"/>
      <c r="D22" s="533"/>
      <c r="E22" s="643"/>
      <c r="F22" s="644"/>
      <c r="G22" s="533"/>
      <c r="H22" s="643"/>
      <c r="I22" s="644"/>
      <c r="J22" s="533"/>
      <c r="K22" s="643"/>
      <c r="L22" s="644"/>
      <c r="M22" s="533"/>
      <c r="N22" s="643"/>
      <c r="O22" s="491"/>
      <c r="P22" s="502"/>
    </row>
    <row r="23" spans="2:16" ht="14.25">
      <c r="B23" s="254" t="s">
        <v>93</v>
      </c>
      <c r="C23" s="644"/>
      <c r="D23" s="533"/>
      <c r="E23" s="643"/>
      <c r="F23" s="644"/>
      <c r="G23" s="533"/>
      <c r="H23" s="643"/>
      <c r="I23" s="644"/>
      <c r="J23" s="533"/>
      <c r="K23" s="643"/>
      <c r="L23" s="644"/>
      <c r="M23" s="533"/>
      <c r="N23" s="643"/>
      <c r="O23" s="491"/>
      <c r="P23" s="502"/>
    </row>
    <row r="24" spans="2:16" ht="14.25">
      <c r="B24" s="469" t="s">
        <v>323</v>
      </c>
      <c r="C24" s="644" t="s">
        <v>1</v>
      </c>
      <c r="D24" s="533">
        <v>500.3</v>
      </c>
      <c r="E24" s="643"/>
      <c r="F24" s="644" t="s">
        <v>1</v>
      </c>
      <c r="G24" s="533">
        <v>537.4</v>
      </c>
      <c r="H24" s="643"/>
      <c r="I24" s="644" t="s">
        <v>1</v>
      </c>
      <c r="J24" s="533">
        <v>546.9</v>
      </c>
      <c r="K24" s="643"/>
      <c r="L24" s="644" t="s">
        <v>1</v>
      </c>
      <c r="M24" s="533">
        <v>576.6</v>
      </c>
      <c r="N24" s="643"/>
      <c r="O24" s="491" t="s">
        <v>1</v>
      </c>
      <c r="P24" s="533">
        <v>589.9</v>
      </c>
    </row>
    <row r="25" spans="2:16" ht="14.25">
      <c r="B25" s="254" t="s">
        <v>94</v>
      </c>
      <c r="C25" s="644"/>
      <c r="D25" s="533">
        <v>390.7</v>
      </c>
      <c r="E25" s="643"/>
      <c r="F25" s="644"/>
      <c r="G25" s="533">
        <v>343.3</v>
      </c>
      <c r="H25" s="643"/>
      <c r="I25" s="644"/>
      <c r="J25" s="533">
        <v>425.7</v>
      </c>
      <c r="K25" s="643"/>
      <c r="L25" s="644"/>
      <c r="M25" s="533">
        <v>490.9</v>
      </c>
      <c r="N25" s="643"/>
      <c r="O25" s="491"/>
      <c r="P25" s="502">
        <v>402.2</v>
      </c>
    </row>
    <row r="26" spans="2:16" ht="14.25">
      <c r="B26" s="254" t="s">
        <v>95</v>
      </c>
      <c r="C26" s="644"/>
      <c r="D26" s="533">
        <v>35.799999999999997</v>
      </c>
      <c r="E26" s="643"/>
      <c r="F26" s="644"/>
      <c r="G26" s="533">
        <v>23.5</v>
      </c>
      <c r="H26" s="643"/>
      <c r="I26" s="644"/>
      <c r="J26" s="533">
        <v>26.6</v>
      </c>
      <c r="K26" s="643"/>
      <c r="L26" s="644"/>
      <c r="M26" s="533">
        <v>23.6</v>
      </c>
      <c r="N26" s="643"/>
      <c r="O26" s="491"/>
      <c r="P26" s="502">
        <v>19.8</v>
      </c>
    </row>
    <row r="27" spans="2:16" ht="14.25">
      <c r="B27" s="254" t="s">
        <v>96</v>
      </c>
      <c r="C27" s="644"/>
      <c r="D27" s="533">
        <v>74.3</v>
      </c>
      <c r="E27" s="643"/>
      <c r="F27" s="644"/>
      <c r="G27" s="533">
        <v>30.6</v>
      </c>
      <c r="H27" s="643"/>
      <c r="I27" s="644"/>
      <c r="J27" s="533">
        <v>53.2</v>
      </c>
      <c r="K27" s="643"/>
      <c r="L27" s="644"/>
      <c r="M27" s="533">
        <v>69.900000000000006</v>
      </c>
      <c r="N27" s="643"/>
      <c r="O27" s="491"/>
      <c r="P27" s="533">
        <v>85.4</v>
      </c>
    </row>
    <row r="28" spans="2:16" ht="14.25">
      <c r="B28" s="254" t="s">
        <v>97</v>
      </c>
      <c r="C28" s="644"/>
      <c r="D28" s="533">
        <v>6.1</v>
      </c>
      <c r="E28" s="643"/>
      <c r="F28" s="644"/>
      <c r="G28" s="533">
        <v>0.8</v>
      </c>
      <c r="H28" s="643"/>
      <c r="I28" s="644"/>
      <c r="J28" s="533">
        <v>3.6</v>
      </c>
      <c r="K28" s="643"/>
      <c r="L28" s="644"/>
      <c r="M28" s="533">
        <v>5.5</v>
      </c>
      <c r="N28" s="643"/>
      <c r="O28" s="491"/>
      <c r="P28" s="533">
        <v>6.6</v>
      </c>
    </row>
    <row r="29" spans="2:16" ht="14.25">
      <c r="B29" s="273" t="s">
        <v>98</v>
      </c>
      <c r="C29" s="493"/>
      <c r="D29" s="839">
        <v>288.60000000000002</v>
      </c>
      <c r="E29" s="470"/>
      <c r="F29" s="493"/>
      <c r="G29" s="839">
        <v>57.3</v>
      </c>
      <c r="H29" s="470"/>
      <c r="I29" s="493"/>
      <c r="J29" s="839">
        <v>102.7</v>
      </c>
      <c r="K29" s="470"/>
      <c r="L29" s="493"/>
      <c r="M29" s="839">
        <v>67.599999999999994</v>
      </c>
      <c r="N29" s="470"/>
      <c r="O29" s="493"/>
      <c r="P29" s="532">
        <v>96.3</v>
      </c>
    </row>
    <row r="30" spans="2:16" ht="14.25">
      <c r="B30" s="254" t="s">
        <v>99</v>
      </c>
      <c r="C30" s="492"/>
      <c r="D30" s="889">
        <v>257.8</v>
      </c>
      <c r="E30" s="643"/>
      <c r="F30" s="492"/>
      <c r="G30" s="889">
        <v>258.7</v>
      </c>
      <c r="H30" s="643"/>
      <c r="I30" s="492"/>
      <c r="J30" s="889">
        <v>127.9</v>
      </c>
      <c r="K30" s="643"/>
      <c r="L30" s="492"/>
      <c r="M30" s="889">
        <v>126.9</v>
      </c>
      <c r="N30" s="643"/>
      <c r="O30" s="492"/>
      <c r="P30" s="534">
        <v>128.9</v>
      </c>
    </row>
    <row r="31" spans="2:16" ht="15" customHeight="1">
      <c r="B31" s="266" t="s">
        <v>100</v>
      </c>
      <c r="C31" s="641"/>
      <c r="D31" s="890">
        <v>1553.6</v>
      </c>
      <c r="E31" s="643"/>
      <c r="F31" s="641"/>
      <c r="G31" s="890">
        <v>1251.5999999999999</v>
      </c>
      <c r="H31" s="643"/>
      <c r="I31" s="641"/>
      <c r="J31" s="890">
        <v>1286.5999999999999</v>
      </c>
      <c r="K31" s="643"/>
      <c r="L31" s="641"/>
      <c r="M31" s="890">
        <v>1361</v>
      </c>
      <c r="N31" s="643"/>
      <c r="O31" s="488"/>
      <c r="P31" s="403">
        <v>1329.1</v>
      </c>
    </row>
    <row r="32" spans="2:16" ht="14.25">
      <c r="B32" s="254"/>
      <c r="C32" s="644"/>
      <c r="D32" s="839"/>
      <c r="E32" s="643"/>
      <c r="F32" s="644"/>
      <c r="G32" s="839"/>
      <c r="H32" s="643"/>
      <c r="I32" s="644"/>
      <c r="J32" s="839"/>
      <c r="K32" s="643"/>
      <c r="L32" s="644"/>
      <c r="M32" s="839"/>
      <c r="N32" s="643"/>
      <c r="O32" s="491"/>
      <c r="P32" s="532"/>
    </row>
    <row r="33" spans="2:16" ht="15">
      <c r="B33" s="266" t="s">
        <v>101</v>
      </c>
      <c r="C33" s="493"/>
      <c r="D33" s="839"/>
      <c r="E33" s="643"/>
      <c r="F33" s="493"/>
      <c r="G33" s="839"/>
      <c r="H33" s="643"/>
      <c r="I33" s="493"/>
      <c r="J33" s="839"/>
      <c r="K33" s="643"/>
      <c r="L33" s="493"/>
      <c r="M33" s="839"/>
      <c r="N33" s="643"/>
      <c r="O33" s="493"/>
      <c r="P33" s="532"/>
    </row>
    <row r="34" spans="2:16" ht="14.25">
      <c r="B34" s="254" t="s">
        <v>102</v>
      </c>
      <c r="C34" s="493"/>
      <c r="D34" s="839">
        <v>84.3</v>
      </c>
      <c r="E34" s="643"/>
      <c r="F34" s="493"/>
      <c r="G34" s="839">
        <v>84.3</v>
      </c>
      <c r="H34" s="643"/>
      <c r="I34" s="493"/>
      <c r="J34" s="839">
        <v>84.3</v>
      </c>
      <c r="K34" s="643"/>
      <c r="L34" s="493"/>
      <c r="M34" s="839">
        <v>84.3</v>
      </c>
      <c r="N34" s="643"/>
      <c r="O34" s="493"/>
      <c r="P34" s="532">
        <v>84.3</v>
      </c>
    </row>
    <row r="35" spans="2:16" ht="14.25">
      <c r="B35" s="254" t="s">
        <v>253</v>
      </c>
      <c r="C35" s="493"/>
      <c r="D35" s="839">
        <v>-62.7</v>
      </c>
      <c r="E35" s="643"/>
      <c r="F35" s="493"/>
      <c r="G35" s="839">
        <v>-57.1</v>
      </c>
      <c r="H35" s="643"/>
      <c r="I35" s="493"/>
      <c r="J35" s="839">
        <v>-65.8</v>
      </c>
      <c r="K35" s="643"/>
      <c r="L35" s="493"/>
      <c r="M35" s="839">
        <v>-68.2</v>
      </c>
      <c r="N35" s="643"/>
      <c r="O35" s="493"/>
      <c r="P35" s="532">
        <v>-75.3</v>
      </c>
    </row>
    <row r="36" spans="2:16" ht="14.25">
      <c r="B36" s="254" t="s">
        <v>103</v>
      </c>
      <c r="C36" s="493"/>
      <c r="D36" s="839">
        <v>2.4</v>
      </c>
      <c r="E36" s="643"/>
      <c r="F36" s="493"/>
      <c r="G36" s="839">
        <v>2.4</v>
      </c>
      <c r="H36" s="643"/>
      <c r="I36" s="493"/>
      <c r="J36" s="839">
        <v>2.4</v>
      </c>
      <c r="K36" s="643"/>
      <c r="L36" s="493"/>
      <c r="M36" s="839">
        <v>2.4</v>
      </c>
      <c r="N36" s="643"/>
      <c r="O36" s="493"/>
      <c r="P36" s="532">
        <v>2.4</v>
      </c>
    </row>
    <row r="37" spans="2:16" ht="14.25">
      <c r="B37" s="254" t="s">
        <v>104</v>
      </c>
      <c r="C37" s="493"/>
      <c r="D37" s="839">
        <v>662.9</v>
      </c>
      <c r="E37" s="643"/>
      <c r="F37" s="493"/>
      <c r="G37" s="839">
        <v>654.4</v>
      </c>
      <c r="H37" s="643"/>
      <c r="I37" s="493"/>
      <c r="J37" s="839">
        <v>659.1</v>
      </c>
      <c r="K37" s="643"/>
      <c r="L37" s="493"/>
      <c r="M37" s="839">
        <v>659.7</v>
      </c>
      <c r="N37" s="643"/>
      <c r="O37" s="493"/>
      <c r="P37" s="532">
        <v>663.1</v>
      </c>
    </row>
    <row r="38" spans="2:16" ht="14.25">
      <c r="B38" s="254" t="s">
        <v>300</v>
      </c>
      <c r="C38" s="493"/>
      <c r="D38" s="839">
        <v>23.8</v>
      </c>
      <c r="E38" s="643"/>
      <c r="F38" s="493"/>
      <c r="G38" s="839">
        <v>35.4</v>
      </c>
      <c r="H38" s="643"/>
      <c r="I38" s="493"/>
      <c r="J38" s="839">
        <v>39.4</v>
      </c>
      <c r="K38" s="643"/>
      <c r="L38" s="493"/>
      <c r="M38" s="839">
        <v>29.1</v>
      </c>
      <c r="N38" s="643"/>
      <c r="O38" s="493"/>
      <c r="P38" s="532">
        <v>28.6</v>
      </c>
    </row>
    <row r="39" spans="2:16" ht="14.25">
      <c r="B39" s="254" t="s">
        <v>266</v>
      </c>
      <c r="C39" s="493"/>
      <c r="D39" s="839">
        <v>56.8</v>
      </c>
      <c r="E39" s="643"/>
      <c r="F39" s="493"/>
      <c r="G39" s="839">
        <v>57.1</v>
      </c>
      <c r="H39" s="643"/>
      <c r="I39" s="493"/>
      <c r="J39" s="839">
        <v>57.8</v>
      </c>
      <c r="K39" s="643"/>
      <c r="L39" s="493"/>
      <c r="M39" s="839">
        <v>52.6</v>
      </c>
      <c r="N39" s="643"/>
      <c r="O39" s="493"/>
      <c r="P39" s="532">
        <v>54.7</v>
      </c>
    </row>
    <row r="40" spans="2:16" ht="14.25">
      <c r="B40" s="254" t="s">
        <v>272</v>
      </c>
      <c r="C40" s="493"/>
      <c r="D40" s="839">
        <v>-220.6</v>
      </c>
      <c r="E40" s="643"/>
      <c r="F40" s="493"/>
      <c r="G40" s="839">
        <v>-201.4</v>
      </c>
      <c r="H40" s="643"/>
      <c r="I40" s="493"/>
      <c r="J40" s="839">
        <v>-28.8</v>
      </c>
      <c r="K40" s="643"/>
      <c r="L40" s="493"/>
      <c r="M40" s="839">
        <v>-19.2</v>
      </c>
      <c r="N40" s="643"/>
      <c r="O40" s="493"/>
      <c r="P40" s="532">
        <v>-19.2</v>
      </c>
    </row>
    <row r="41" spans="2:16" ht="14.25">
      <c r="B41" s="254" t="s">
        <v>145</v>
      </c>
      <c r="C41" s="492"/>
      <c r="D41" s="889">
        <v>688.8</v>
      </c>
      <c r="E41" s="643"/>
      <c r="F41" s="492"/>
      <c r="G41" s="889">
        <v>812.3</v>
      </c>
      <c r="H41" s="643"/>
      <c r="I41" s="492"/>
      <c r="J41" s="889">
        <v>759.9</v>
      </c>
      <c r="K41" s="643"/>
      <c r="L41" s="492"/>
      <c r="M41" s="889">
        <v>681.1</v>
      </c>
      <c r="N41" s="643"/>
      <c r="O41" s="492"/>
      <c r="P41" s="534">
        <v>622.6</v>
      </c>
    </row>
    <row r="42" spans="2:16" ht="14.25" customHeight="1">
      <c r="B42" s="915" t="s">
        <v>155</v>
      </c>
      <c r="C42" s="392" t="s">
        <v>1</v>
      </c>
      <c r="D42" s="890">
        <v>1235.7</v>
      </c>
      <c r="E42" s="915"/>
      <c r="F42" s="392" t="s">
        <v>1</v>
      </c>
      <c r="G42" s="890">
        <v>1387.4</v>
      </c>
      <c r="H42" s="915"/>
      <c r="I42" s="392" t="s">
        <v>1</v>
      </c>
      <c r="J42" s="890">
        <v>1508.3</v>
      </c>
      <c r="K42" s="905"/>
      <c r="L42" s="392" t="s">
        <v>1</v>
      </c>
      <c r="M42" s="890">
        <v>1421.8</v>
      </c>
      <c r="N42" s="703"/>
      <c r="O42" s="392" t="s">
        <v>1</v>
      </c>
      <c r="P42" s="403">
        <v>1361.2</v>
      </c>
    </row>
    <row r="43" spans="2:16" ht="14.25">
      <c r="B43" s="254"/>
      <c r="C43" s="493"/>
      <c r="D43" s="839"/>
      <c r="E43" s="643"/>
      <c r="F43" s="493"/>
      <c r="G43" s="839"/>
      <c r="H43" s="643"/>
      <c r="I43" s="493"/>
      <c r="J43" s="839"/>
      <c r="K43" s="643"/>
      <c r="L43" s="493"/>
      <c r="M43" s="839"/>
      <c r="N43" s="643"/>
      <c r="O43" s="493"/>
      <c r="P43" s="532"/>
    </row>
    <row r="44" spans="2:16" ht="15.75" customHeight="1" thickBot="1">
      <c r="B44" s="915" t="s">
        <v>131</v>
      </c>
      <c r="C44" s="404" t="s">
        <v>1</v>
      </c>
      <c r="D44" s="891">
        <v>2789.3</v>
      </c>
      <c r="E44" s="915"/>
      <c r="F44" s="404" t="s">
        <v>1</v>
      </c>
      <c r="G44" s="891">
        <v>2639</v>
      </c>
      <c r="H44" s="915"/>
      <c r="I44" s="404" t="s">
        <v>1</v>
      </c>
      <c r="J44" s="891">
        <v>2794.9</v>
      </c>
      <c r="K44" s="905"/>
      <c r="L44" s="404" t="s">
        <v>1</v>
      </c>
      <c r="M44" s="891">
        <v>2782.8</v>
      </c>
      <c r="N44" s="703"/>
      <c r="O44" s="404" t="s">
        <v>1</v>
      </c>
      <c r="P44" s="405">
        <v>2690.3</v>
      </c>
    </row>
    <row r="45" spans="2:16" ht="14.25">
      <c r="B45" s="254"/>
      <c r="C45" s="644"/>
      <c r="D45" s="746"/>
      <c r="E45" s="643"/>
      <c r="F45" s="644"/>
      <c r="G45" s="746"/>
      <c r="H45" s="643"/>
      <c r="I45" s="644"/>
      <c r="J45" s="746"/>
      <c r="K45" s="643"/>
      <c r="L45" s="644"/>
      <c r="M45" s="695"/>
      <c r="N45" s="643"/>
      <c r="O45" s="491"/>
      <c r="P45" s="502"/>
    </row>
    <row r="46" spans="2:16" ht="14.25">
      <c r="B46" s="254"/>
      <c r="C46" s="644"/>
      <c r="D46" s="533"/>
      <c r="E46" s="643"/>
      <c r="F46" s="644"/>
      <c r="G46" s="533"/>
      <c r="H46" s="643"/>
      <c r="I46" s="644"/>
      <c r="J46" s="533"/>
      <c r="K46" s="643"/>
      <c r="L46" s="644"/>
      <c r="M46" s="533"/>
      <c r="N46" s="643"/>
      <c r="O46" s="491"/>
      <c r="P46" s="533"/>
    </row>
    <row r="47" spans="2:16" ht="14.25">
      <c r="B47" s="254" t="s">
        <v>105</v>
      </c>
      <c r="C47" s="644" t="s">
        <v>1</v>
      </c>
      <c r="D47" s="496">
        <v>7.63</v>
      </c>
      <c r="E47" s="643"/>
      <c r="F47" s="644" t="s">
        <v>1</v>
      </c>
      <c r="G47" s="496">
        <v>8.59</v>
      </c>
      <c r="H47" s="643"/>
      <c r="I47" s="644" t="s">
        <v>1</v>
      </c>
      <c r="J47" s="496">
        <v>9.41</v>
      </c>
      <c r="K47" s="643"/>
      <c r="L47" s="644" t="s">
        <v>1</v>
      </c>
      <c r="M47" s="496">
        <v>8.8800000000000008</v>
      </c>
      <c r="N47" s="643"/>
      <c r="O47" s="491" t="s">
        <v>1</v>
      </c>
      <c r="P47" s="496">
        <v>8.5500000000000007</v>
      </c>
    </row>
    <row r="48" spans="2:16" ht="14.25">
      <c r="B48" s="254" t="s">
        <v>32</v>
      </c>
      <c r="C48" s="644" t="s">
        <v>1</v>
      </c>
      <c r="D48" s="497">
        <v>7.05</v>
      </c>
      <c r="E48" s="643"/>
      <c r="F48" s="644" t="s">
        <v>1</v>
      </c>
      <c r="G48" s="497">
        <v>7.83</v>
      </c>
      <c r="H48" s="643"/>
      <c r="I48" s="644" t="s">
        <v>1</v>
      </c>
      <c r="J48" s="497">
        <v>8.4700000000000006</v>
      </c>
      <c r="K48" s="643"/>
      <c r="L48" s="644" t="s">
        <v>1</v>
      </c>
      <c r="M48" s="497">
        <v>8.06</v>
      </c>
      <c r="N48" s="643"/>
      <c r="O48" s="491" t="s">
        <v>1</v>
      </c>
      <c r="P48" s="497">
        <v>7.78</v>
      </c>
    </row>
    <row r="49" spans="2:16" ht="14.25">
      <c r="B49" s="254" t="s">
        <v>190</v>
      </c>
      <c r="C49" s="644" t="s">
        <v>1</v>
      </c>
      <c r="D49" s="496">
        <v>6.71</v>
      </c>
      <c r="E49" s="643"/>
      <c r="F49" s="644" t="s">
        <v>1</v>
      </c>
      <c r="G49" s="496">
        <v>7.76</v>
      </c>
      <c r="H49" s="643"/>
      <c r="I49" s="644" t="s">
        <v>1</v>
      </c>
      <c r="J49" s="496">
        <v>8.39</v>
      </c>
      <c r="K49" s="643"/>
      <c r="L49" s="644" t="s">
        <v>1</v>
      </c>
      <c r="M49" s="496">
        <v>7.98</v>
      </c>
      <c r="N49" s="643"/>
      <c r="O49" s="491" t="s">
        <v>1</v>
      </c>
      <c r="P49" s="496">
        <v>7.69</v>
      </c>
    </row>
    <row r="50" spans="2:16" ht="14.25">
      <c r="B50" s="254"/>
      <c r="C50" s="644"/>
      <c r="D50" s="497"/>
      <c r="E50" s="643"/>
      <c r="F50" s="644"/>
      <c r="G50" s="497"/>
      <c r="H50" s="643"/>
      <c r="I50" s="644"/>
      <c r="J50" s="497"/>
      <c r="K50" s="643"/>
      <c r="L50" s="644"/>
      <c r="M50" s="497"/>
      <c r="N50" s="643"/>
      <c r="O50" s="491"/>
      <c r="P50" s="497"/>
    </row>
    <row r="51" spans="2:16" ht="14.25">
      <c r="B51" s="254" t="s">
        <v>106</v>
      </c>
      <c r="C51" s="535"/>
      <c r="D51" s="819">
        <v>0.17299999999999999</v>
      </c>
      <c r="E51" s="643"/>
      <c r="F51" s="535"/>
      <c r="G51" s="819">
        <v>0.157</v>
      </c>
      <c r="H51" s="643"/>
      <c r="I51" s="535"/>
      <c r="J51" s="819">
        <v>7.8E-2</v>
      </c>
      <c r="K51" s="643"/>
      <c r="L51" s="535"/>
      <c r="M51" s="700">
        <v>8.2000000000000003E-2</v>
      </c>
      <c r="N51" s="643"/>
      <c r="O51" s="535"/>
      <c r="P51" s="538">
        <v>8.6999999999999994E-2</v>
      </c>
    </row>
    <row r="52" spans="2:16" ht="14.25">
      <c r="B52" s="254"/>
      <c r="C52" s="643"/>
      <c r="D52" s="643"/>
      <c r="E52" s="643"/>
      <c r="F52" s="643"/>
      <c r="G52" s="643"/>
      <c r="H52" s="643"/>
      <c r="I52" s="643"/>
      <c r="J52" s="643"/>
      <c r="K52" s="643"/>
      <c r="L52" s="643"/>
      <c r="M52" s="643"/>
      <c r="N52" s="643"/>
      <c r="O52" s="490"/>
      <c r="P52" s="490"/>
    </row>
  </sheetData>
  <mergeCells count="2">
    <mergeCell ref="B1:P1"/>
    <mergeCell ref="B2:P2"/>
  </mergeCells>
  <phoneticPr fontId="16" type="noConversion"/>
  <printOptions horizontalCentered="1"/>
  <pageMargins left="0.36" right="0.45" top="0.44" bottom="0.86" header="0.41" footer="0.39"/>
  <pageSetup scale="71" orientation="landscape" horizontalDpi="1200" verticalDpi="1200" r:id="rId1"/>
  <headerFooter alignWithMargins="0">
    <oddHeader>&amp;R&amp;G</oddHeader>
    <oddFooter>&amp;C&amp;12PAGE 12</oddFoot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C9:K31"/>
  <sheetViews>
    <sheetView tabSelected="1" zoomScale="90" zoomScaleNormal="90" zoomScaleSheetLayoutView="90" workbookViewId="0">
      <selection activeCell="AB1" sqref="AB1"/>
    </sheetView>
  </sheetViews>
  <sheetFormatPr defaultRowHeight="12.75"/>
  <cols>
    <col min="1" max="2" width="9.140625" style="921"/>
    <col min="3" max="3" width="2.85546875" style="921" customWidth="1"/>
    <col min="4" max="16384" width="9.140625" style="921"/>
  </cols>
  <sheetData>
    <row r="9" spans="3:11" ht="30" customHeight="1">
      <c r="C9" s="920"/>
    </row>
    <row r="10" spans="3:11" ht="16.5" customHeight="1"/>
    <row r="12" spans="3:11" ht="26.25">
      <c r="C12" s="922"/>
      <c r="D12" s="923"/>
      <c r="F12" s="923"/>
      <c r="G12" s="923"/>
      <c r="H12" s="923"/>
      <c r="I12" s="923"/>
      <c r="J12" s="923"/>
      <c r="K12" s="923"/>
    </row>
    <row r="13" spans="3:11" ht="16.5" customHeight="1">
      <c r="H13" s="924"/>
      <c r="I13" s="924"/>
    </row>
    <row r="14" spans="3:11">
      <c r="H14" s="924"/>
      <c r="I14" s="924"/>
    </row>
    <row r="15" spans="3:11" ht="20.25">
      <c r="C15" s="925"/>
      <c r="D15" s="926"/>
      <c r="F15" s="926"/>
      <c r="G15" s="926"/>
      <c r="H15" s="926"/>
      <c r="I15" s="926"/>
      <c r="J15" s="926"/>
      <c r="K15" s="926"/>
    </row>
    <row r="16" spans="3:11">
      <c r="H16" s="924"/>
      <c r="I16" s="924"/>
    </row>
    <row r="17" spans="3:11">
      <c r="H17" s="924"/>
      <c r="I17" s="924"/>
    </row>
    <row r="18" spans="3:11">
      <c r="H18" s="924"/>
      <c r="I18" s="924"/>
    </row>
    <row r="19" spans="3:11">
      <c r="H19" s="924"/>
      <c r="I19" s="924"/>
    </row>
    <row r="20" spans="3:11">
      <c r="H20" s="924"/>
      <c r="I20" s="924"/>
    </row>
    <row r="21" spans="3:11">
      <c r="H21" s="924"/>
      <c r="I21" s="924"/>
    </row>
    <row r="22" spans="3:11">
      <c r="H22" s="924"/>
      <c r="I22" s="924"/>
    </row>
    <row r="23" spans="3:11">
      <c r="H23" s="924"/>
      <c r="I23" s="924"/>
    </row>
    <row r="24" spans="3:11">
      <c r="H24" s="924"/>
      <c r="I24" s="924"/>
    </row>
    <row r="25" spans="3:11">
      <c r="H25" s="924"/>
      <c r="I25" s="924"/>
    </row>
    <row r="26" spans="3:11">
      <c r="C26" s="927"/>
      <c r="F26" s="928"/>
      <c r="G26" s="928"/>
      <c r="H26" s="928"/>
      <c r="I26" s="928"/>
      <c r="J26" s="928"/>
    </row>
    <row r="27" spans="3:11">
      <c r="C27" s="927"/>
      <c r="D27" s="929"/>
      <c r="F27" s="928"/>
      <c r="G27" s="928"/>
      <c r="H27" s="928"/>
      <c r="I27" s="928"/>
      <c r="J27" s="928"/>
    </row>
    <row r="28" spans="3:11">
      <c r="C28" s="927"/>
      <c r="D28" s="930"/>
      <c r="F28" s="928"/>
      <c r="G28" s="928"/>
      <c r="H28" s="928"/>
      <c r="I28" s="928"/>
      <c r="J28" s="928"/>
    </row>
    <row r="30" spans="3:11">
      <c r="C30" s="931"/>
      <c r="D30" s="931"/>
      <c r="E30" s="931"/>
      <c r="F30" s="931"/>
      <c r="G30" s="931"/>
      <c r="H30" s="931"/>
      <c r="I30" s="931"/>
      <c r="J30" s="931"/>
      <c r="K30" s="931"/>
    </row>
    <row r="31" spans="3:11">
      <c r="C31" s="931"/>
      <c r="D31" s="931"/>
      <c r="E31" s="931"/>
      <c r="F31" s="931"/>
      <c r="G31" s="931"/>
      <c r="H31" s="931"/>
      <c r="I31" s="931"/>
      <c r="J31" s="931"/>
      <c r="K31" s="931"/>
    </row>
  </sheetData>
  <pageMargins left="0.31" right="0.24" top="0.47" bottom="0" header="0" footer="0"/>
  <pageSetup scale="96" orientation="landscape" horizontalDpi="1200" verticalDpi="1200" r:id="rId1"/>
  <headerFooter alignWithMargins="0"/>
  <drawing r:id="rId2"/>
</worksheet>
</file>

<file path=xl/worksheets/sheet20.xml><?xml version="1.0" encoding="utf-8"?>
<worksheet xmlns="http://schemas.openxmlformats.org/spreadsheetml/2006/main" xmlns:r="http://schemas.openxmlformats.org/officeDocument/2006/relationships">
  <sheetPr enableFormatConditionsCalculation="0">
    <pageSetUpPr fitToPage="1"/>
  </sheetPr>
  <dimension ref="A1:V54"/>
  <sheetViews>
    <sheetView zoomScale="78" zoomScaleNormal="78" zoomScaleSheetLayoutView="75" workbookViewId="0">
      <selection activeCell="AB1" sqref="AB1"/>
    </sheetView>
  </sheetViews>
  <sheetFormatPr defaultRowHeight="15"/>
  <cols>
    <col min="1" max="1" width="3.5703125" style="50" customWidth="1"/>
    <col min="2" max="2" width="1.140625" style="50" customWidth="1"/>
    <col min="3" max="3" width="63.5703125" style="50" customWidth="1"/>
    <col min="4" max="4" width="2.5703125" style="694" customWidth="1"/>
    <col min="5" max="5" width="18.7109375" style="694" customWidth="1"/>
    <col min="6" max="6" width="10.5703125" style="694" customWidth="1"/>
    <col min="7" max="7" width="3.7109375" style="694" customWidth="1"/>
    <col min="8" max="8" width="2.5703125" style="694" customWidth="1"/>
    <col min="9" max="9" width="18.7109375" style="694" customWidth="1"/>
    <col min="10" max="10" width="10.7109375" style="694" customWidth="1"/>
    <col min="11" max="11" width="3.85546875" style="694" customWidth="1"/>
    <col min="12" max="12" width="2.5703125" style="694" customWidth="1"/>
    <col min="13" max="13" width="18.7109375" style="694" customWidth="1"/>
    <col min="14" max="14" width="10.7109375" style="694" customWidth="1"/>
    <col min="15" max="15" width="3.85546875" style="694" customWidth="1"/>
    <col min="16" max="16" width="2.5703125" style="50" customWidth="1"/>
    <col min="17" max="17" width="18.7109375" style="233" customWidth="1"/>
    <col min="18" max="18" width="10.5703125" style="347" customWidth="1"/>
    <col min="19" max="19" width="3.7109375" style="481" customWidth="1"/>
    <col min="20" max="20" width="2.5703125" style="481" customWidth="1"/>
    <col min="21" max="21" width="18.7109375" style="481" customWidth="1"/>
    <col min="22" max="22" width="10.5703125" style="481" customWidth="1"/>
    <col min="23" max="16384" width="9.140625" style="50"/>
  </cols>
  <sheetData>
    <row r="1" spans="1:22" s="694" customFormat="1" ht="15.75">
      <c r="C1" s="1036" t="s">
        <v>386</v>
      </c>
      <c r="D1" s="1036"/>
      <c r="E1" s="1036"/>
      <c r="F1" s="1036"/>
      <c r="G1" s="1036"/>
      <c r="H1" s="1036"/>
      <c r="I1" s="1036"/>
      <c r="J1" s="1036"/>
      <c r="K1" s="1036"/>
      <c r="L1" s="1036"/>
      <c r="M1" s="1036"/>
      <c r="N1" s="1036"/>
      <c r="O1" s="1036"/>
      <c r="P1" s="1036"/>
      <c r="Q1" s="1036"/>
      <c r="R1" s="1036"/>
      <c r="S1" s="1036"/>
      <c r="T1" s="1036"/>
      <c r="U1" s="1036"/>
      <c r="V1" s="1036"/>
    </row>
    <row r="2" spans="1:22" s="694" customFormat="1" ht="15.75">
      <c r="C2" s="1074" t="s">
        <v>201</v>
      </c>
      <c r="D2" s="1074"/>
      <c r="E2" s="1074"/>
      <c r="F2" s="1074"/>
      <c r="G2" s="1074"/>
      <c r="H2" s="1074"/>
      <c r="I2" s="1074"/>
      <c r="J2" s="1074"/>
      <c r="K2" s="1074"/>
      <c r="L2" s="1074"/>
      <c r="M2" s="1074"/>
      <c r="N2" s="1074"/>
      <c r="O2" s="1074"/>
      <c r="P2" s="1074"/>
      <c r="Q2" s="1074"/>
      <c r="R2" s="1074"/>
      <c r="S2" s="1074"/>
      <c r="T2" s="1074"/>
      <c r="U2" s="1074"/>
      <c r="V2" s="1074"/>
    </row>
    <row r="3" spans="1:22" s="344" customFormat="1" ht="12.75" customHeight="1">
      <c r="A3" s="498"/>
      <c r="B3" s="753"/>
      <c r="D3" s="753"/>
      <c r="E3" s="753"/>
      <c r="F3" s="753"/>
      <c r="G3" s="753"/>
      <c r="H3" s="950"/>
      <c r="I3" s="950"/>
      <c r="J3" s="950"/>
      <c r="K3" s="950"/>
      <c r="L3" s="753"/>
      <c r="M3" s="753"/>
      <c r="N3" s="753"/>
      <c r="O3" s="753"/>
      <c r="P3" s="960"/>
      <c r="Q3" s="960"/>
      <c r="R3" s="960"/>
      <c r="S3" s="753"/>
      <c r="T3" s="753"/>
      <c r="U3" s="753"/>
      <c r="V3" s="753"/>
    </row>
    <row r="4" spans="1:22" s="498" customFormat="1" ht="12.75" customHeight="1">
      <c r="B4" s="753"/>
      <c r="D4" s="753"/>
      <c r="E4" s="753"/>
      <c r="F4" s="753"/>
      <c r="G4" s="753"/>
      <c r="H4" s="950"/>
      <c r="I4" s="950"/>
      <c r="J4" s="950"/>
      <c r="K4" s="950"/>
      <c r="L4" s="753"/>
      <c r="M4" s="753"/>
      <c r="N4" s="753"/>
      <c r="O4" s="753"/>
      <c r="P4" s="917"/>
      <c r="Q4" s="917"/>
      <c r="R4" s="917"/>
      <c r="S4" s="753"/>
      <c r="T4" s="753"/>
      <c r="U4" s="753"/>
      <c r="V4" s="753"/>
    </row>
    <row r="5" spans="1:22" s="498" customFormat="1" ht="12.75" customHeight="1">
      <c r="B5" s="753"/>
      <c r="D5" s="753"/>
      <c r="E5" s="753"/>
      <c r="F5" s="753"/>
      <c r="G5" s="753"/>
      <c r="H5" s="950"/>
      <c r="I5" s="950"/>
      <c r="J5" s="950"/>
      <c r="K5" s="950"/>
      <c r="L5" s="753"/>
      <c r="M5" s="753"/>
      <c r="N5" s="753"/>
      <c r="O5" s="753"/>
      <c r="P5" s="917"/>
      <c r="Q5" s="917"/>
      <c r="R5" s="917"/>
      <c r="S5" s="753"/>
      <c r="T5" s="753"/>
      <c r="U5" s="753"/>
      <c r="V5" s="753"/>
    </row>
    <row r="6" spans="1:22" s="345" customFormat="1" ht="15.75">
      <c r="A6" s="672"/>
      <c r="B6" s="754"/>
      <c r="C6" s="754"/>
      <c r="D6" s="756"/>
      <c r="E6" s="1016" t="s">
        <v>445</v>
      </c>
      <c r="F6" s="755" t="s">
        <v>2</v>
      </c>
      <c r="G6" s="754"/>
      <c r="H6" s="756"/>
      <c r="I6" s="1016" t="s">
        <v>444</v>
      </c>
      <c r="J6" s="755" t="s">
        <v>2</v>
      </c>
      <c r="K6" s="754"/>
      <c r="L6" s="756"/>
      <c r="M6" s="1016" t="s">
        <v>443</v>
      </c>
      <c r="N6" s="755" t="s">
        <v>2</v>
      </c>
      <c r="O6" s="754"/>
      <c r="P6" s="785"/>
      <c r="Q6" s="1016" t="s">
        <v>442</v>
      </c>
      <c r="R6" s="755" t="s">
        <v>2</v>
      </c>
      <c r="S6" s="754"/>
      <c r="T6" s="785"/>
      <c r="U6" s="1016" t="s">
        <v>427</v>
      </c>
      <c r="V6" s="755" t="s">
        <v>2</v>
      </c>
    </row>
    <row r="7" spans="1:22" s="345" customFormat="1" ht="15.75">
      <c r="A7" s="672"/>
      <c r="B7" s="754"/>
      <c r="C7" s="754"/>
      <c r="D7" s="754"/>
      <c r="E7" s="754"/>
      <c r="F7" s="754"/>
      <c r="G7" s="754"/>
      <c r="H7" s="754"/>
      <c r="I7" s="754"/>
      <c r="J7" s="754"/>
      <c r="K7" s="754"/>
      <c r="L7" s="754"/>
      <c r="M7" s="754"/>
      <c r="N7" s="754"/>
      <c r="O7" s="754"/>
      <c r="P7" s="754"/>
      <c r="Q7" s="757"/>
      <c r="R7" s="758"/>
      <c r="S7" s="754"/>
      <c r="T7" s="754"/>
      <c r="U7" s="757"/>
      <c r="V7" s="758"/>
    </row>
    <row r="8" spans="1:22" s="345" customFormat="1" ht="15" customHeight="1">
      <c r="A8" s="672"/>
      <c r="B8" s="740"/>
      <c r="C8" s="754" t="s">
        <v>108</v>
      </c>
      <c r="D8" s="754"/>
      <c r="E8" s="754"/>
      <c r="F8" s="754"/>
      <c r="G8" s="754"/>
      <c r="H8" s="754"/>
      <c r="I8" s="754"/>
      <c r="J8" s="754"/>
      <c r="K8" s="754"/>
      <c r="L8" s="754"/>
      <c r="M8" s="754"/>
      <c r="N8" s="754"/>
      <c r="O8" s="754"/>
      <c r="P8" s="754"/>
      <c r="Q8" s="759"/>
      <c r="R8" s="760"/>
      <c r="S8" s="754"/>
      <c r="T8" s="754"/>
      <c r="U8" s="759"/>
      <c r="V8" s="760"/>
    </row>
    <row r="9" spans="1:22" ht="15" customHeight="1">
      <c r="A9" s="694"/>
      <c r="B9" s="739"/>
      <c r="C9" s="761" t="s">
        <v>110</v>
      </c>
      <c r="D9" s="762" t="s">
        <v>1</v>
      </c>
      <c r="E9" s="813">
        <v>93.2</v>
      </c>
      <c r="F9" s="952">
        <v>4.3999999999999997E-2</v>
      </c>
      <c r="G9" s="809"/>
      <c r="H9" s="762" t="s">
        <v>1</v>
      </c>
      <c r="I9" s="813">
        <v>114.8</v>
      </c>
      <c r="J9" s="952">
        <v>5.3999999999999999E-2</v>
      </c>
      <c r="K9" s="809"/>
      <c r="L9" s="762" t="s">
        <v>1</v>
      </c>
      <c r="M9" s="770">
        <v>105.1</v>
      </c>
      <c r="N9" s="769">
        <v>4.9000000000000002E-2</v>
      </c>
      <c r="O9" s="761"/>
      <c r="P9" s="762" t="s">
        <v>1</v>
      </c>
      <c r="Q9" s="770">
        <v>59.3</v>
      </c>
      <c r="R9" s="769">
        <v>2.9000000000000001E-2</v>
      </c>
      <c r="S9" s="771"/>
      <c r="T9" s="762" t="s">
        <v>1</v>
      </c>
      <c r="U9" s="770">
        <v>36.1</v>
      </c>
      <c r="V9" s="769">
        <v>1.7999999999999999E-2</v>
      </c>
    </row>
    <row r="10" spans="1:22" ht="15" customHeight="1">
      <c r="A10" s="694"/>
      <c r="B10" s="739"/>
      <c r="C10" s="764" t="s">
        <v>112</v>
      </c>
      <c r="D10" s="739"/>
      <c r="E10" s="813">
        <v>178.2</v>
      </c>
      <c r="F10" s="952">
        <v>8.3000000000000004E-2</v>
      </c>
      <c r="G10" s="810"/>
      <c r="H10" s="739"/>
      <c r="I10" s="813">
        <v>214.9</v>
      </c>
      <c r="J10" s="952">
        <v>0.10199999999999999</v>
      </c>
      <c r="K10" s="810"/>
      <c r="L10" s="739"/>
      <c r="M10" s="770">
        <v>259.5</v>
      </c>
      <c r="N10" s="769">
        <v>0.121</v>
      </c>
      <c r="O10" s="764"/>
      <c r="P10" s="739"/>
      <c r="Q10" s="770">
        <v>280.7</v>
      </c>
      <c r="R10" s="769">
        <v>0.13700000000000001</v>
      </c>
      <c r="S10" s="751"/>
      <c r="T10" s="739"/>
      <c r="U10" s="770">
        <v>337.1</v>
      </c>
      <c r="V10" s="769">
        <v>0.16600000000000001</v>
      </c>
    </row>
    <row r="11" spans="1:22" ht="15" customHeight="1">
      <c r="A11" s="694"/>
      <c r="B11" s="739"/>
      <c r="C11" s="764" t="s">
        <v>177</v>
      </c>
      <c r="D11" s="739"/>
      <c r="E11" s="813">
        <v>118</v>
      </c>
      <c r="F11" s="952">
        <v>5.5E-2</v>
      </c>
      <c r="G11" s="810"/>
      <c r="H11" s="739"/>
      <c r="I11" s="813">
        <v>150.9</v>
      </c>
      <c r="J11" s="952">
        <v>7.1999999999999995E-2</v>
      </c>
      <c r="K11" s="810"/>
      <c r="L11" s="739"/>
      <c r="M11" s="770">
        <v>143.6</v>
      </c>
      <c r="N11" s="769">
        <v>6.7000000000000004E-2</v>
      </c>
      <c r="O11" s="764"/>
      <c r="P11" s="739"/>
      <c r="Q11" s="770">
        <v>150.1</v>
      </c>
      <c r="R11" s="769">
        <v>7.2999999999999995E-2</v>
      </c>
      <c r="S11" s="751"/>
      <c r="T11" s="739"/>
      <c r="U11" s="770">
        <v>173.2</v>
      </c>
      <c r="V11" s="769">
        <v>8.5000000000000006E-2</v>
      </c>
    </row>
    <row r="12" spans="1:22" s="481" customFormat="1" ht="15" customHeight="1">
      <c r="A12" s="694"/>
      <c r="B12" s="740"/>
      <c r="C12" s="764" t="s">
        <v>348</v>
      </c>
      <c r="D12" s="740"/>
      <c r="E12" s="813">
        <v>27.5</v>
      </c>
      <c r="F12" s="952">
        <v>1.2999999999999999E-2</v>
      </c>
      <c r="G12" s="810"/>
      <c r="H12" s="740"/>
      <c r="I12" s="813">
        <v>28.6</v>
      </c>
      <c r="J12" s="952">
        <v>1.4E-2</v>
      </c>
      <c r="K12" s="810"/>
      <c r="L12" s="740"/>
      <c r="M12" s="770">
        <v>29.5</v>
      </c>
      <c r="N12" s="769">
        <v>1.4E-2</v>
      </c>
      <c r="O12" s="764"/>
      <c r="P12" s="740"/>
      <c r="Q12" s="770">
        <v>27.5</v>
      </c>
      <c r="R12" s="769">
        <v>1.2999999999999999E-2</v>
      </c>
      <c r="S12" s="751"/>
      <c r="T12" s="740"/>
      <c r="U12" s="770">
        <v>27.9</v>
      </c>
      <c r="V12" s="769">
        <v>1.4E-2</v>
      </c>
    </row>
    <row r="13" spans="1:22" ht="15" customHeight="1">
      <c r="A13" s="694"/>
      <c r="B13" s="739"/>
      <c r="C13" s="764" t="s">
        <v>158</v>
      </c>
      <c r="D13" s="762"/>
      <c r="E13" s="813">
        <v>116.3</v>
      </c>
      <c r="F13" s="952">
        <v>5.3999999999999999E-2</v>
      </c>
      <c r="G13" s="810"/>
      <c r="H13" s="762"/>
      <c r="I13" s="813">
        <v>131.6</v>
      </c>
      <c r="J13" s="952">
        <v>6.2E-2</v>
      </c>
      <c r="K13" s="810"/>
      <c r="L13" s="762"/>
      <c r="M13" s="770">
        <v>111.9</v>
      </c>
      <c r="N13" s="769">
        <v>5.1999999999999998E-2</v>
      </c>
      <c r="O13" s="764"/>
      <c r="P13" s="762"/>
      <c r="Q13" s="770">
        <v>128.30000000000001</v>
      </c>
      <c r="R13" s="769">
        <v>6.3E-2</v>
      </c>
      <c r="S13" s="751"/>
      <c r="T13" s="762"/>
      <c r="U13" s="770">
        <v>72.599999999999994</v>
      </c>
      <c r="V13" s="769">
        <v>3.5999999999999997E-2</v>
      </c>
    </row>
    <row r="14" spans="1:22" s="481" customFormat="1" ht="15" customHeight="1">
      <c r="A14" s="694"/>
      <c r="B14" s="740"/>
      <c r="C14" s="764" t="s">
        <v>111</v>
      </c>
      <c r="D14" s="762"/>
      <c r="E14" s="813">
        <v>96</v>
      </c>
      <c r="F14" s="952">
        <v>4.4999999999999998E-2</v>
      </c>
      <c r="G14" s="810"/>
      <c r="H14" s="762"/>
      <c r="I14" s="813">
        <v>73.900000000000006</v>
      </c>
      <c r="J14" s="952">
        <v>3.5000000000000003E-2</v>
      </c>
      <c r="K14" s="810"/>
      <c r="L14" s="762"/>
      <c r="M14" s="770">
        <v>61</v>
      </c>
      <c r="N14" s="769">
        <v>2.8000000000000001E-2</v>
      </c>
      <c r="O14" s="764"/>
      <c r="P14" s="762"/>
      <c r="Q14" s="770">
        <v>67.3</v>
      </c>
      <c r="R14" s="769">
        <v>3.3000000000000002E-2</v>
      </c>
      <c r="S14" s="751"/>
      <c r="T14" s="762"/>
      <c r="U14" s="770">
        <v>68.599999999999994</v>
      </c>
      <c r="V14" s="769">
        <v>3.4000000000000002E-2</v>
      </c>
    </row>
    <row r="15" spans="1:22" ht="15" customHeight="1">
      <c r="A15" s="694"/>
      <c r="B15" s="739"/>
      <c r="C15" s="764" t="s">
        <v>159</v>
      </c>
      <c r="D15" s="762"/>
      <c r="E15" s="813">
        <v>334.8</v>
      </c>
      <c r="F15" s="952">
        <v>0.157</v>
      </c>
      <c r="G15" s="810"/>
      <c r="H15" s="762"/>
      <c r="I15" s="813">
        <v>403.1</v>
      </c>
      <c r="J15" s="952">
        <v>0.191</v>
      </c>
      <c r="K15" s="810"/>
      <c r="L15" s="762"/>
      <c r="M15" s="770">
        <v>445.8</v>
      </c>
      <c r="N15" s="769">
        <v>0.20699999999999999</v>
      </c>
      <c r="O15" s="764"/>
      <c r="P15" s="762"/>
      <c r="Q15" s="770">
        <v>411.8</v>
      </c>
      <c r="R15" s="769">
        <v>0.20100000000000001</v>
      </c>
      <c r="S15" s="751"/>
      <c r="T15" s="762"/>
      <c r="U15" s="770">
        <v>384.9</v>
      </c>
      <c r="V15" s="769">
        <v>0.189</v>
      </c>
    </row>
    <row r="16" spans="1:22" ht="15" customHeight="1">
      <c r="A16" s="694"/>
      <c r="B16" s="739"/>
      <c r="C16" s="764" t="s">
        <v>160</v>
      </c>
      <c r="D16" s="762"/>
      <c r="E16" s="813">
        <v>8</v>
      </c>
      <c r="F16" s="952">
        <v>4.0000000000000001E-3</v>
      </c>
      <c r="G16" s="810"/>
      <c r="H16" s="762"/>
      <c r="I16" s="813">
        <v>8.5</v>
      </c>
      <c r="J16" s="952">
        <v>4.0000000000000001E-3</v>
      </c>
      <c r="K16" s="810"/>
      <c r="L16" s="762"/>
      <c r="M16" s="770">
        <v>9.3000000000000007</v>
      </c>
      <c r="N16" s="769">
        <v>4.0000000000000001E-3</v>
      </c>
      <c r="O16" s="764"/>
      <c r="P16" s="762"/>
      <c r="Q16" s="770">
        <v>6.2</v>
      </c>
      <c r="R16" s="769">
        <v>3.0000000000000001E-3</v>
      </c>
      <c r="S16" s="751"/>
      <c r="T16" s="762"/>
      <c r="U16" s="770">
        <v>10.9</v>
      </c>
      <c r="V16" s="769">
        <v>5.0000000000000001E-3</v>
      </c>
    </row>
    <row r="17" spans="1:22" s="694" customFormat="1" ht="15" customHeight="1">
      <c r="B17" s="740"/>
      <c r="C17" s="764" t="s">
        <v>366</v>
      </c>
      <c r="D17" s="762"/>
      <c r="E17" s="813">
        <v>1.5</v>
      </c>
      <c r="F17" s="952">
        <v>1E-3</v>
      </c>
      <c r="G17" s="810"/>
      <c r="H17" s="762"/>
      <c r="I17" s="813">
        <v>1.6</v>
      </c>
      <c r="J17" s="952">
        <v>1E-3</v>
      </c>
      <c r="K17" s="810"/>
      <c r="L17" s="762"/>
      <c r="M17" s="770">
        <v>1.7</v>
      </c>
      <c r="N17" s="769">
        <v>1E-3</v>
      </c>
      <c r="O17" s="764"/>
      <c r="P17" s="762"/>
      <c r="Q17" s="813">
        <v>4.2</v>
      </c>
      <c r="R17" s="812">
        <v>2E-3</v>
      </c>
      <c r="S17" s="751"/>
      <c r="T17" s="762"/>
      <c r="U17" s="813">
        <v>4.4000000000000004</v>
      </c>
      <c r="V17" s="948">
        <v>2E-3</v>
      </c>
    </row>
    <row r="18" spans="1:22" s="481" customFormat="1" ht="15" customHeight="1">
      <c r="A18" s="694"/>
      <c r="B18" s="740"/>
      <c r="C18" s="764" t="s">
        <v>339</v>
      </c>
      <c r="D18" s="762"/>
      <c r="E18" s="813">
        <v>20.9</v>
      </c>
      <c r="F18" s="952">
        <v>0.01</v>
      </c>
      <c r="G18" s="810"/>
      <c r="H18" s="762"/>
      <c r="I18" s="813">
        <v>29.6</v>
      </c>
      <c r="J18" s="952">
        <v>1.4E-2</v>
      </c>
      <c r="K18" s="810"/>
      <c r="L18" s="762"/>
      <c r="M18" s="770">
        <v>28.5</v>
      </c>
      <c r="N18" s="769">
        <v>1.2999999999999999E-2</v>
      </c>
      <c r="O18" s="764"/>
      <c r="P18" s="762"/>
      <c r="Q18" s="770">
        <v>27.9</v>
      </c>
      <c r="R18" s="769">
        <v>1.4E-2</v>
      </c>
      <c r="S18" s="751"/>
      <c r="T18" s="762"/>
      <c r="U18" s="770">
        <v>27.2</v>
      </c>
      <c r="V18" s="769">
        <v>1.2999999999999999E-2</v>
      </c>
    </row>
    <row r="19" spans="1:22" s="694" customFormat="1" ht="15" customHeight="1">
      <c r="B19" s="740"/>
      <c r="C19" s="810" t="s">
        <v>446</v>
      </c>
      <c r="D19" s="762"/>
      <c r="E19" s="813">
        <v>59.6</v>
      </c>
      <c r="F19" s="952">
        <v>2.8000000000000001E-2</v>
      </c>
      <c r="G19" s="810"/>
      <c r="H19" s="762"/>
      <c r="I19" s="813">
        <v>37.4</v>
      </c>
      <c r="J19" s="952">
        <v>1.7999999999999999E-2</v>
      </c>
      <c r="K19" s="810"/>
      <c r="L19" s="762"/>
      <c r="M19" s="813">
        <v>8.5</v>
      </c>
      <c r="N19" s="952">
        <v>4.0000000000000001E-3</v>
      </c>
      <c r="O19" s="810"/>
      <c r="P19" s="762"/>
      <c r="Q19" s="772">
        <v>0</v>
      </c>
      <c r="R19" s="782">
        <v>0</v>
      </c>
      <c r="S19" s="851"/>
      <c r="T19" s="762"/>
      <c r="U19" s="772">
        <v>0</v>
      </c>
      <c r="V19" s="782">
        <v>0</v>
      </c>
    </row>
    <row r="20" spans="1:22" ht="15" customHeight="1">
      <c r="A20" s="694"/>
      <c r="B20" s="739"/>
      <c r="C20" s="764" t="s">
        <v>267</v>
      </c>
      <c r="D20" s="762"/>
      <c r="E20" s="813">
        <v>635</v>
      </c>
      <c r="F20" s="952">
        <v>0.29699999999999999</v>
      </c>
      <c r="G20" s="810"/>
      <c r="H20" s="762"/>
      <c r="I20" s="813">
        <v>679.6</v>
      </c>
      <c r="J20" s="952">
        <v>0.32200000000000001</v>
      </c>
      <c r="K20" s="810"/>
      <c r="L20" s="762"/>
      <c r="M20" s="770">
        <v>610.5</v>
      </c>
      <c r="N20" s="769">
        <v>0.28399999999999997</v>
      </c>
      <c r="O20" s="764"/>
      <c r="P20" s="762"/>
      <c r="Q20" s="770">
        <v>583.29999999999995</v>
      </c>
      <c r="R20" s="769">
        <v>0.28499999999999998</v>
      </c>
      <c r="S20" s="751"/>
      <c r="T20" s="762"/>
      <c r="U20" s="770">
        <v>617.70000000000005</v>
      </c>
      <c r="V20" s="769">
        <v>0.30299999999999999</v>
      </c>
    </row>
    <row r="21" spans="1:22" ht="15" customHeight="1">
      <c r="A21" s="694"/>
      <c r="B21" s="739"/>
      <c r="C21" s="764" t="s">
        <v>194</v>
      </c>
      <c r="D21" s="766"/>
      <c r="E21" s="1027">
        <v>0</v>
      </c>
      <c r="F21" s="1028">
        <v>0</v>
      </c>
      <c r="G21" s="810"/>
      <c r="H21" s="766"/>
      <c r="I21" s="1027">
        <v>0</v>
      </c>
      <c r="J21" s="1028">
        <v>0</v>
      </c>
      <c r="K21" s="810"/>
      <c r="L21" s="766"/>
      <c r="M21" s="773">
        <v>9.1</v>
      </c>
      <c r="N21" s="783">
        <v>4.0000000000000001E-3</v>
      </c>
      <c r="O21" s="764"/>
      <c r="P21" s="766"/>
      <c r="Q21" s="773">
        <v>20.399999999999999</v>
      </c>
      <c r="R21" s="783">
        <v>0.01</v>
      </c>
      <c r="S21" s="751"/>
      <c r="T21" s="766"/>
      <c r="U21" s="773">
        <v>42.6</v>
      </c>
      <c r="V21" s="783">
        <v>2.1000000000000001E-2</v>
      </c>
    </row>
    <row r="22" spans="1:22" s="345" customFormat="1" ht="15" customHeight="1">
      <c r="A22" s="672"/>
      <c r="B22" s="672"/>
      <c r="C22" s="826" t="s">
        <v>385</v>
      </c>
      <c r="D22" s="752"/>
      <c r="E22" s="790">
        <v>1689</v>
      </c>
      <c r="F22" s="787">
        <v>0.79100000000000004</v>
      </c>
      <c r="G22" s="826"/>
      <c r="H22" s="752"/>
      <c r="I22" s="790">
        <v>1874.5</v>
      </c>
      <c r="J22" s="787">
        <v>0.88900000000000001</v>
      </c>
      <c r="K22" s="826"/>
      <c r="L22" s="752"/>
      <c r="M22" s="790">
        <v>1824</v>
      </c>
      <c r="N22" s="787">
        <v>0.84799999999999998</v>
      </c>
      <c r="O22" s="786"/>
      <c r="P22" s="752"/>
      <c r="Q22" s="790">
        <v>1767</v>
      </c>
      <c r="R22" s="787">
        <v>0.86299999999999999</v>
      </c>
      <c r="S22" s="750"/>
      <c r="T22" s="752"/>
      <c r="U22" s="790">
        <v>1803.2</v>
      </c>
      <c r="V22" s="787">
        <v>0.88600000000000001</v>
      </c>
    </row>
    <row r="23" spans="1:22" ht="15" customHeight="1">
      <c r="A23" s="694"/>
      <c r="B23" s="694"/>
      <c r="C23" s="765"/>
      <c r="D23" s="762"/>
      <c r="E23" s="801"/>
      <c r="F23" s="789"/>
      <c r="G23" s="811"/>
      <c r="H23" s="762"/>
      <c r="I23" s="801"/>
      <c r="J23" s="789"/>
      <c r="K23" s="811"/>
      <c r="L23" s="762"/>
      <c r="M23" s="749"/>
      <c r="N23" s="789"/>
      <c r="O23" s="765"/>
      <c r="P23" s="762"/>
      <c r="Q23" s="749"/>
      <c r="R23" s="789"/>
      <c r="S23" s="751"/>
      <c r="T23" s="762"/>
      <c r="U23" s="749"/>
      <c r="V23" s="789"/>
    </row>
    <row r="24" spans="1:22" s="694" customFormat="1" ht="15" customHeight="1">
      <c r="C24" s="811" t="s">
        <v>340</v>
      </c>
      <c r="D24" s="762"/>
      <c r="E24" s="1032">
        <v>0.8</v>
      </c>
      <c r="F24" s="782">
        <v>0</v>
      </c>
      <c r="G24" s="811"/>
      <c r="H24" s="762"/>
      <c r="I24" s="1006">
        <v>0.1</v>
      </c>
      <c r="J24" s="782">
        <v>0</v>
      </c>
      <c r="K24" s="811"/>
      <c r="L24" s="762"/>
      <c r="M24" s="813">
        <v>-0.2</v>
      </c>
      <c r="N24" s="804">
        <v>0</v>
      </c>
      <c r="O24" s="811"/>
      <c r="P24" s="762"/>
      <c r="Q24" s="1006">
        <v>-0.3</v>
      </c>
      <c r="R24" s="804">
        <v>0</v>
      </c>
      <c r="S24" s="851"/>
      <c r="T24" s="762"/>
      <c r="U24" s="1006">
        <v>0</v>
      </c>
      <c r="V24" s="804">
        <v>0</v>
      </c>
    </row>
    <row r="25" spans="1:22" ht="15" customHeight="1">
      <c r="A25" s="694"/>
      <c r="B25" s="694"/>
      <c r="C25" s="764" t="s">
        <v>341</v>
      </c>
      <c r="D25" s="766"/>
      <c r="E25" s="1006">
        <v>446.6</v>
      </c>
      <c r="F25" s="818">
        <v>0.20899999999999999</v>
      </c>
      <c r="G25" s="810"/>
      <c r="H25" s="766"/>
      <c r="I25" s="1006">
        <v>233.3</v>
      </c>
      <c r="J25" s="818">
        <v>0.111</v>
      </c>
      <c r="K25" s="810"/>
      <c r="L25" s="766"/>
      <c r="M25" s="1006">
        <v>327.2</v>
      </c>
      <c r="N25" s="783">
        <v>0.152</v>
      </c>
      <c r="O25" s="764"/>
      <c r="P25" s="766"/>
      <c r="Q25" s="1006">
        <v>279.3</v>
      </c>
      <c r="R25" s="783">
        <v>0.13700000000000001</v>
      </c>
      <c r="S25" s="751"/>
      <c r="T25" s="766"/>
      <c r="U25" s="1006">
        <v>231</v>
      </c>
      <c r="V25" s="783">
        <v>0.114</v>
      </c>
    </row>
    <row r="26" spans="1:22" s="481" customFormat="1" ht="15" customHeight="1" thickBot="1">
      <c r="A26" s="694"/>
      <c r="B26" s="694"/>
      <c r="C26" s="826" t="s">
        <v>109</v>
      </c>
      <c r="D26" s="791" t="s">
        <v>1</v>
      </c>
      <c r="E26" s="793">
        <v>2136.4</v>
      </c>
      <c r="F26" s="833">
        <v>1</v>
      </c>
      <c r="G26" s="826"/>
      <c r="H26" s="791" t="s">
        <v>1</v>
      </c>
      <c r="I26" s="793">
        <v>2107.9</v>
      </c>
      <c r="J26" s="833">
        <v>1</v>
      </c>
      <c r="K26" s="826"/>
      <c r="L26" s="791" t="s">
        <v>1</v>
      </c>
      <c r="M26" s="793">
        <v>2151</v>
      </c>
      <c r="N26" s="833">
        <v>1</v>
      </c>
      <c r="O26" s="786"/>
      <c r="P26" s="791" t="s">
        <v>1</v>
      </c>
      <c r="Q26" s="793">
        <v>2046</v>
      </c>
      <c r="R26" s="833">
        <v>1</v>
      </c>
      <c r="S26" s="750"/>
      <c r="T26" s="791" t="s">
        <v>1</v>
      </c>
      <c r="U26" s="793">
        <v>2034.2</v>
      </c>
      <c r="V26" s="833">
        <v>1</v>
      </c>
    </row>
    <row r="27" spans="1:22" ht="15" customHeight="1">
      <c r="A27" s="694"/>
      <c r="B27" s="694"/>
      <c r="C27" s="739"/>
      <c r="D27" s="762"/>
      <c r="E27" s="855"/>
      <c r="F27" s="856"/>
      <c r="G27" s="739"/>
      <c r="H27" s="762"/>
      <c r="I27" s="855"/>
      <c r="J27" s="856"/>
      <c r="K27" s="739"/>
      <c r="L27" s="762"/>
      <c r="M27" s="745"/>
      <c r="N27" s="774"/>
      <c r="O27" s="739"/>
      <c r="P27" s="762"/>
      <c r="Q27" s="745"/>
      <c r="R27" s="774"/>
      <c r="S27" s="741"/>
      <c r="T27" s="762"/>
      <c r="U27" s="745"/>
      <c r="V27" s="774"/>
    </row>
    <row r="28" spans="1:22" ht="15" customHeight="1">
      <c r="A28" s="694"/>
      <c r="B28" s="694"/>
      <c r="C28" s="754" t="s">
        <v>107</v>
      </c>
      <c r="D28" s="762"/>
      <c r="E28" s="855"/>
      <c r="F28" s="856"/>
      <c r="G28" s="754"/>
      <c r="H28" s="762"/>
      <c r="I28" s="855"/>
      <c r="J28" s="856"/>
      <c r="K28" s="754"/>
      <c r="L28" s="762"/>
      <c r="M28" s="745"/>
      <c r="N28" s="774"/>
      <c r="O28" s="754"/>
      <c r="P28" s="762"/>
      <c r="Q28" s="745"/>
      <c r="R28" s="774"/>
      <c r="S28" s="775"/>
      <c r="T28" s="762"/>
      <c r="U28" s="745"/>
      <c r="V28" s="774"/>
    </row>
    <row r="29" spans="1:22" ht="15" customHeight="1">
      <c r="A29" s="694"/>
      <c r="B29" s="694"/>
      <c r="C29" s="740" t="s">
        <v>5</v>
      </c>
      <c r="D29" s="762" t="s">
        <v>1</v>
      </c>
      <c r="E29" s="855">
        <v>312.60000000000002</v>
      </c>
      <c r="F29" s="952">
        <v>0.185</v>
      </c>
      <c r="G29" s="740"/>
      <c r="H29" s="762" t="s">
        <v>1</v>
      </c>
      <c r="I29" s="855">
        <v>367.1</v>
      </c>
      <c r="J29" s="952">
        <v>0.19600000000000001</v>
      </c>
      <c r="K29" s="740"/>
      <c r="L29" s="762" t="s">
        <v>1</v>
      </c>
      <c r="M29" s="745">
        <v>358.1</v>
      </c>
      <c r="N29" s="769">
        <v>0.19600000000000001</v>
      </c>
      <c r="O29" s="739"/>
      <c r="P29" s="762" t="s">
        <v>1</v>
      </c>
      <c r="Q29" s="745">
        <v>306.2</v>
      </c>
      <c r="R29" s="769">
        <v>0.17299999999999999</v>
      </c>
      <c r="S29" s="741"/>
      <c r="T29" s="762" t="s">
        <v>1</v>
      </c>
      <c r="U29" s="745">
        <v>287.60000000000002</v>
      </c>
      <c r="V29" s="769">
        <v>0.159</v>
      </c>
    </row>
    <row r="30" spans="1:22" ht="15" customHeight="1">
      <c r="A30" s="694"/>
      <c r="B30" s="694"/>
      <c r="C30" s="740" t="s">
        <v>6</v>
      </c>
      <c r="D30" s="762"/>
      <c r="E30" s="855">
        <v>775.3</v>
      </c>
      <c r="F30" s="952">
        <v>0.45900000000000002</v>
      </c>
      <c r="G30" s="740"/>
      <c r="H30" s="762"/>
      <c r="I30" s="855">
        <v>875.7</v>
      </c>
      <c r="J30" s="952">
        <v>0.46700000000000003</v>
      </c>
      <c r="K30" s="740"/>
      <c r="L30" s="762"/>
      <c r="M30" s="745">
        <v>951</v>
      </c>
      <c r="N30" s="769">
        <v>0.52100000000000002</v>
      </c>
      <c r="O30" s="739"/>
      <c r="P30" s="762"/>
      <c r="Q30" s="745">
        <v>958.9</v>
      </c>
      <c r="R30" s="769">
        <v>0.54300000000000004</v>
      </c>
      <c r="S30" s="741"/>
      <c r="T30" s="762"/>
      <c r="U30" s="745">
        <v>951.7</v>
      </c>
      <c r="V30" s="769">
        <v>0.52800000000000002</v>
      </c>
    </row>
    <row r="31" spans="1:22" ht="15" customHeight="1">
      <c r="A31" s="694"/>
      <c r="B31" s="694"/>
      <c r="C31" s="740" t="s">
        <v>7</v>
      </c>
      <c r="D31" s="762"/>
      <c r="E31" s="855">
        <v>333.1</v>
      </c>
      <c r="F31" s="952">
        <v>0.19700000000000001</v>
      </c>
      <c r="G31" s="740"/>
      <c r="H31" s="762"/>
      <c r="I31" s="855">
        <v>367.8</v>
      </c>
      <c r="J31" s="952">
        <v>0.19600000000000001</v>
      </c>
      <c r="K31" s="740"/>
      <c r="L31" s="762"/>
      <c r="M31" s="745">
        <v>316.89999999999998</v>
      </c>
      <c r="N31" s="769">
        <v>0.17399999999999999</v>
      </c>
      <c r="O31" s="739"/>
      <c r="P31" s="762"/>
      <c r="Q31" s="745">
        <v>320.89999999999998</v>
      </c>
      <c r="R31" s="769">
        <v>0.182</v>
      </c>
      <c r="S31" s="741"/>
      <c r="T31" s="762"/>
      <c r="U31" s="745">
        <v>325.3</v>
      </c>
      <c r="V31" s="769">
        <v>0.18</v>
      </c>
    </row>
    <row r="32" spans="1:22" ht="15" customHeight="1">
      <c r="A32" s="694"/>
      <c r="B32" s="694"/>
      <c r="C32" s="740" t="s">
        <v>8</v>
      </c>
      <c r="D32" s="762"/>
      <c r="E32" s="855">
        <v>169.2</v>
      </c>
      <c r="F32" s="952">
        <v>0.1</v>
      </c>
      <c r="G32" s="740"/>
      <c r="H32" s="762"/>
      <c r="I32" s="855">
        <v>189</v>
      </c>
      <c r="J32" s="952">
        <v>0.10100000000000001</v>
      </c>
      <c r="K32" s="740"/>
      <c r="L32" s="762"/>
      <c r="M32" s="745">
        <v>160.1</v>
      </c>
      <c r="N32" s="769">
        <v>8.7999999999999995E-2</v>
      </c>
      <c r="O32" s="739"/>
      <c r="P32" s="762"/>
      <c r="Q32" s="745">
        <v>147</v>
      </c>
      <c r="R32" s="769">
        <v>8.3000000000000004E-2</v>
      </c>
      <c r="S32" s="741"/>
      <c r="T32" s="762"/>
      <c r="U32" s="745">
        <v>181.6</v>
      </c>
      <c r="V32" s="769">
        <v>0.10100000000000001</v>
      </c>
    </row>
    <row r="33" spans="1:22" ht="15" customHeight="1">
      <c r="A33" s="694"/>
      <c r="B33" s="694"/>
      <c r="C33" s="740" t="s">
        <v>113</v>
      </c>
      <c r="D33" s="762"/>
      <c r="E33" s="855">
        <v>98.8</v>
      </c>
      <c r="F33" s="818">
        <v>5.8999999999999997E-2</v>
      </c>
      <c r="G33" s="740"/>
      <c r="H33" s="762"/>
      <c r="I33" s="855">
        <v>74.900000000000006</v>
      </c>
      <c r="J33" s="952">
        <v>0.04</v>
      </c>
      <c r="K33" s="740"/>
      <c r="L33" s="762"/>
      <c r="M33" s="745">
        <v>37.9</v>
      </c>
      <c r="N33" s="792">
        <v>2.1000000000000001E-2</v>
      </c>
      <c r="O33" s="739"/>
      <c r="P33" s="762"/>
      <c r="Q33" s="745">
        <v>34</v>
      </c>
      <c r="R33" s="792">
        <v>1.9E-2</v>
      </c>
      <c r="S33" s="741"/>
      <c r="T33" s="762"/>
      <c r="U33" s="745">
        <v>57</v>
      </c>
      <c r="V33" s="792">
        <v>3.2000000000000001E-2</v>
      </c>
    </row>
    <row r="34" spans="1:22" s="499" customFormat="1" ht="15" customHeight="1" thickBot="1">
      <c r="A34" s="672"/>
      <c r="B34" s="672"/>
      <c r="C34" s="754"/>
      <c r="D34" s="791" t="s">
        <v>1</v>
      </c>
      <c r="E34" s="793">
        <v>1689</v>
      </c>
      <c r="F34" s="833">
        <v>1</v>
      </c>
      <c r="G34" s="754"/>
      <c r="H34" s="791" t="s">
        <v>1</v>
      </c>
      <c r="I34" s="793">
        <v>1874.5</v>
      </c>
      <c r="J34" s="833">
        <v>1</v>
      </c>
      <c r="K34" s="754"/>
      <c r="L34" s="791" t="s">
        <v>1</v>
      </c>
      <c r="M34" s="793">
        <v>1824</v>
      </c>
      <c r="N34" s="788">
        <v>1</v>
      </c>
      <c r="O34" s="754"/>
      <c r="P34" s="791" t="s">
        <v>1</v>
      </c>
      <c r="Q34" s="793">
        <v>1767</v>
      </c>
      <c r="R34" s="788">
        <v>1</v>
      </c>
      <c r="S34" s="775"/>
      <c r="T34" s="791" t="s">
        <v>1</v>
      </c>
      <c r="U34" s="793">
        <v>1803.2</v>
      </c>
      <c r="V34" s="788">
        <v>1</v>
      </c>
    </row>
    <row r="35" spans="1:22" ht="15" customHeight="1">
      <c r="A35" s="694"/>
      <c r="B35" s="694"/>
      <c r="C35" s="739"/>
      <c r="D35" s="762"/>
      <c r="E35" s="855"/>
      <c r="F35" s="856"/>
      <c r="G35" s="739"/>
      <c r="H35" s="762"/>
      <c r="I35" s="855"/>
      <c r="J35" s="856"/>
      <c r="K35" s="739"/>
      <c r="L35" s="762"/>
      <c r="M35" s="745"/>
      <c r="N35" s="774"/>
      <c r="O35" s="739"/>
      <c r="P35" s="762"/>
      <c r="Q35" s="745"/>
      <c r="R35" s="774"/>
      <c r="S35" s="741"/>
      <c r="T35" s="762"/>
      <c r="U35" s="745"/>
      <c r="V35" s="774"/>
    </row>
    <row r="36" spans="1:22" ht="15" customHeight="1">
      <c r="A36" s="694"/>
      <c r="B36" s="694"/>
      <c r="C36" s="754" t="s">
        <v>459</v>
      </c>
      <c r="D36" s="762"/>
      <c r="E36" s="855"/>
      <c r="F36" s="856"/>
      <c r="G36" s="754"/>
      <c r="H36" s="762"/>
      <c r="I36" s="855"/>
      <c r="J36" s="856"/>
      <c r="K36" s="754"/>
      <c r="L36" s="762"/>
      <c r="M36" s="745"/>
      <c r="N36" s="774"/>
      <c r="O36" s="754"/>
      <c r="P36" s="762"/>
      <c r="Q36" s="745"/>
      <c r="R36" s="774"/>
      <c r="S36" s="775"/>
      <c r="T36" s="762"/>
      <c r="U36" s="745"/>
      <c r="V36" s="774"/>
    </row>
    <row r="37" spans="1:22" ht="15" customHeight="1">
      <c r="A37" s="694"/>
      <c r="B37" s="694"/>
      <c r="C37" s="767" t="s">
        <v>455</v>
      </c>
      <c r="D37" s="762" t="s">
        <v>1</v>
      </c>
      <c r="E37" s="855">
        <v>374.1</v>
      </c>
      <c r="F37" s="952">
        <v>0.53900000000000003</v>
      </c>
      <c r="G37" s="767"/>
      <c r="H37" s="762" t="s">
        <v>1</v>
      </c>
      <c r="I37" s="855">
        <v>379.9</v>
      </c>
      <c r="J37" s="952">
        <v>0.53</v>
      </c>
      <c r="K37" s="767"/>
      <c r="L37" s="762" t="s">
        <v>1</v>
      </c>
      <c r="M37" s="745">
        <v>309.3</v>
      </c>
      <c r="N37" s="769">
        <v>0.49199999999999999</v>
      </c>
      <c r="O37" s="767"/>
      <c r="P37" s="762" t="s">
        <v>1</v>
      </c>
      <c r="Q37" s="745">
        <v>286.60000000000002</v>
      </c>
      <c r="R37" s="769">
        <v>0.47499999999999998</v>
      </c>
      <c r="S37" s="776"/>
      <c r="T37" s="762" t="s">
        <v>1</v>
      </c>
      <c r="U37" s="745">
        <v>283.2</v>
      </c>
      <c r="V37" s="769">
        <v>0.42899999999999999</v>
      </c>
    </row>
    <row r="38" spans="1:22" ht="15" customHeight="1">
      <c r="A38" s="694"/>
      <c r="B38" s="694"/>
      <c r="C38" s="767" t="s">
        <v>456</v>
      </c>
      <c r="D38" s="762"/>
      <c r="E38" s="855">
        <v>281.5</v>
      </c>
      <c r="F38" s="952">
        <v>0.40500000000000003</v>
      </c>
      <c r="G38" s="767"/>
      <c r="H38" s="762"/>
      <c r="I38" s="855">
        <v>297.89999999999998</v>
      </c>
      <c r="J38" s="952">
        <v>0.41499999999999998</v>
      </c>
      <c r="K38" s="767"/>
      <c r="L38" s="762"/>
      <c r="M38" s="745">
        <v>266.89999999999998</v>
      </c>
      <c r="N38" s="769">
        <v>0.42499999999999999</v>
      </c>
      <c r="O38" s="767"/>
      <c r="P38" s="762"/>
      <c r="Q38" s="745">
        <v>250.8</v>
      </c>
      <c r="R38" s="769">
        <v>0.41499999999999998</v>
      </c>
      <c r="S38" s="776"/>
      <c r="T38" s="762"/>
      <c r="U38" s="745">
        <v>256.5</v>
      </c>
      <c r="V38" s="769">
        <v>0.38800000000000001</v>
      </c>
    </row>
    <row r="39" spans="1:22" ht="15" customHeight="1">
      <c r="A39" s="694"/>
      <c r="B39" s="694"/>
      <c r="C39" s="767" t="s">
        <v>457</v>
      </c>
      <c r="D39" s="762"/>
      <c r="E39" s="855">
        <v>38.1</v>
      </c>
      <c r="F39" s="952">
        <v>5.5E-2</v>
      </c>
      <c r="G39" s="767"/>
      <c r="H39" s="762"/>
      <c r="I39" s="855">
        <v>37.799999999999997</v>
      </c>
      <c r="J39" s="952">
        <v>5.2999999999999999E-2</v>
      </c>
      <c r="K39" s="767"/>
      <c r="L39" s="762"/>
      <c r="M39" s="745">
        <v>40.299999999999997</v>
      </c>
      <c r="N39" s="769">
        <v>6.4000000000000001E-2</v>
      </c>
      <c r="O39" s="767"/>
      <c r="P39" s="762"/>
      <c r="Q39" s="745">
        <v>39.6</v>
      </c>
      <c r="R39" s="769">
        <v>6.6000000000000003E-2</v>
      </c>
      <c r="S39" s="776"/>
      <c r="T39" s="762"/>
      <c r="U39" s="745">
        <v>45.3</v>
      </c>
      <c r="V39" s="769">
        <v>6.9000000000000006E-2</v>
      </c>
    </row>
    <row r="40" spans="1:22" ht="15" customHeight="1">
      <c r="A40" s="694"/>
      <c r="B40" s="694"/>
      <c r="C40" s="767" t="s">
        <v>425</v>
      </c>
      <c r="D40" s="762"/>
      <c r="E40" s="855">
        <v>0.9</v>
      </c>
      <c r="F40" s="952">
        <v>1E-3</v>
      </c>
      <c r="G40" s="767"/>
      <c r="H40" s="762"/>
      <c r="I40" s="855">
        <v>1.4</v>
      </c>
      <c r="J40" s="952">
        <v>2E-3</v>
      </c>
      <c r="K40" s="767"/>
      <c r="L40" s="762"/>
      <c r="M40" s="745">
        <v>2.5</v>
      </c>
      <c r="N40" s="769">
        <v>4.0000000000000001E-3</v>
      </c>
      <c r="O40" s="767"/>
      <c r="P40" s="762"/>
      <c r="Q40" s="745">
        <v>6.3</v>
      </c>
      <c r="R40" s="769">
        <v>0.01</v>
      </c>
      <c r="S40" s="776"/>
      <c r="T40" s="762"/>
      <c r="U40" s="745">
        <v>4</v>
      </c>
      <c r="V40" s="769">
        <v>6.0000000000000001E-3</v>
      </c>
    </row>
    <row r="41" spans="1:22" s="481" customFormat="1" ht="15" customHeight="1">
      <c r="A41" s="694"/>
      <c r="B41" s="694"/>
      <c r="C41" s="767" t="s">
        <v>327</v>
      </c>
      <c r="D41" s="762"/>
      <c r="E41" s="855">
        <v>0</v>
      </c>
      <c r="F41" s="782">
        <v>0</v>
      </c>
      <c r="G41" s="767"/>
      <c r="H41" s="762"/>
      <c r="I41" s="855">
        <v>0</v>
      </c>
      <c r="J41" s="782">
        <v>0</v>
      </c>
      <c r="K41" s="767"/>
      <c r="L41" s="762"/>
      <c r="M41" s="745">
        <v>0</v>
      </c>
      <c r="N41" s="782">
        <v>0</v>
      </c>
      <c r="O41" s="767"/>
      <c r="P41" s="762"/>
      <c r="Q41" s="745">
        <v>0</v>
      </c>
      <c r="R41" s="782">
        <v>0</v>
      </c>
      <c r="S41" s="776"/>
      <c r="T41" s="762"/>
      <c r="U41" s="745">
        <v>28.7</v>
      </c>
      <c r="V41" s="769">
        <v>4.2999999999999997E-2</v>
      </c>
    </row>
    <row r="42" spans="1:22" ht="15" customHeight="1">
      <c r="A42" s="694"/>
      <c r="B42" s="694"/>
      <c r="C42" s="810" t="s">
        <v>458</v>
      </c>
      <c r="D42" s="762"/>
      <c r="E42" s="855">
        <v>0</v>
      </c>
      <c r="F42" s="1028">
        <v>0</v>
      </c>
      <c r="G42" s="810"/>
      <c r="H42" s="762"/>
      <c r="I42" s="855">
        <v>0</v>
      </c>
      <c r="J42" s="782">
        <v>0</v>
      </c>
      <c r="K42" s="810"/>
      <c r="L42" s="762"/>
      <c r="M42" s="745">
        <v>9.1</v>
      </c>
      <c r="N42" s="769">
        <v>1.4999999999999999E-2</v>
      </c>
      <c r="O42" s="764"/>
      <c r="P42" s="762"/>
      <c r="Q42" s="745">
        <v>20.399999999999999</v>
      </c>
      <c r="R42" s="769">
        <v>3.4000000000000002E-2</v>
      </c>
      <c r="S42" s="776"/>
      <c r="T42" s="762"/>
      <c r="U42" s="745">
        <v>42.6</v>
      </c>
      <c r="V42" s="769">
        <v>6.5000000000000002E-2</v>
      </c>
    </row>
    <row r="43" spans="1:22" s="499" customFormat="1" ht="15" customHeight="1" thickBot="1">
      <c r="A43" s="672"/>
      <c r="B43" s="672"/>
      <c r="C43" s="754"/>
      <c r="D43" s="791" t="s">
        <v>1</v>
      </c>
      <c r="E43" s="794">
        <v>694.6</v>
      </c>
      <c r="F43" s="833">
        <v>1</v>
      </c>
      <c r="G43" s="754"/>
      <c r="H43" s="791" t="s">
        <v>1</v>
      </c>
      <c r="I43" s="794">
        <v>717</v>
      </c>
      <c r="J43" s="833">
        <v>1</v>
      </c>
      <c r="K43" s="754"/>
      <c r="L43" s="791" t="s">
        <v>1</v>
      </c>
      <c r="M43" s="794">
        <v>628.1</v>
      </c>
      <c r="N43" s="788">
        <v>1</v>
      </c>
      <c r="O43" s="754"/>
      <c r="P43" s="791" t="s">
        <v>1</v>
      </c>
      <c r="Q43" s="794">
        <v>603.70000000000005</v>
      </c>
      <c r="R43" s="788">
        <v>1</v>
      </c>
      <c r="S43" s="775"/>
      <c r="T43" s="791" t="s">
        <v>1</v>
      </c>
      <c r="U43" s="794">
        <v>660.3</v>
      </c>
      <c r="V43" s="788">
        <v>1</v>
      </c>
    </row>
    <row r="44" spans="1:22" ht="15" customHeight="1">
      <c r="A44" s="694"/>
      <c r="B44" s="694"/>
      <c r="C44" s="739"/>
      <c r="D44" s="768"/>
      <c r="E44" s="747"/>
      <c r="F44" s="777"/>
      <c r="G44" s="739"/>
      <c r="H44" s="768"/>
      <c r="I44" s="747"/>
      <c r="J44" s="777"/>
      <c r="K44" s="739"/>
      <c r="L44" s="768"/>
      <c r="M44" s="747"/>
      <c r="N44" s="777"/>
      <c r="O44" s="739"/>
      <c r="P44" s="768"/>
      <c r="Q44" s="747"/>
      <c r="R44" s="777"/>
      <c r="S44" s="741"/>
      <c r="T44" s="768"/>
      <c r="U44" s="747"/>
      <c r="V44" s="777"/>
    </row>
    <row r="45" spans="1:22" ht="15" customHeight="1">
      <c r="A45" s="694"/>
      <c r="B45" s="694"/>
      <c r="C45" s="740" t="s">
        <v>178</v>
      </c>
      <c r="D45" s="763"/>
      <c r="E45" s="779"/>
      <c r="F45" s="952">
        <v>1E-3</v>
      </c>
      <c r="G45" s="740"/>
      <c r="H45" s="763"/>
      <c r="I45" s="779"/>
      <c r="J45" s="952">
        <v>3.0000000000000001E-3</v>
      </c>
      <c r="K45" s="740"/>
      <c r="L45" s="763"/>
      <c r="M45" s="779"/>
      <c r="N45" s="769">
        <v>1.0999999999999999E-2</v>
      </c>
      <c r="O45" s="739"/>
      <c r="P45" s="763"/>
      <c r="Q45" s="779"/>
      <c r="R45" s="769">
        <v>6.0000000000000001E-3</v>
      </c>
      <c r="S45" s="743"/>
      <c r="T45" s="763"/>
      <c r="U45" s="779"/>
      <c r="V45" s="769">
        <v>1.0999999999999999E-2</v>
      </c>
    </row>
    <row r="46" spans="1:22" ht="15" customHeight="1">
      <c r="A46" s="694"/>
      <c r="B46" s="694"/>
      <c r="C46" s="740" t="s">
        <v>191</v>
      </c>
      <c r="D46" s="763"/>
      <c r="E46" s="779"/>
      <c r="F46" s="952">
        <v>2.1000000000000001E-2</v>
      </c>
      <c r="G46" s="740"/>
      <c r="H46" s="763"/>
      <c r="I46" s="779"/>
      <c r="J46" s="952">
        <v>3.1E-2</v>
      </c>
      <c r="K46" s="740"/>
      <c r="L46" s="763"/>
      <c r="M46" s="779"/>
      <c r="N46" s="769">
        <v>3.5000000000000003E-2</v>
      </c>
      <c r="O46" s="739"/>
      <c r="P46" s="763"/>
      <c r="Q46" s="779"/>
      <c r="R46" s="769">
        <v>1.7999999999999999E-2</v>
      </c>
      <c r="S46" s="743"/>
      <c r="T46" s="763"/>
      <c r="U46" s="779"/>
      <c r="V46" s="769">
        <v>2.3E-2</v>
      </c>
    </row>
    <row r="47" spans="1:22" ht="15" customHeight="1">
      <c r="A47" s="694"/>
      <c r="B47" s="694"/>
      <c r="C47" s="739"/>
      <c r="D47" s="763"/>
      <c r="E47" s="742"/>
      <c r="F47" s="778"/>
      <c r="G47" s="739"/>
      <c r="H47" s="763"/>
      <c r="I47" s="742"/>
      <c r="J47" s="778"/>
      <c r="K47" s="739"/>
      <c r="L47" s="763"/>
      <c r="M47" s="742"/>
      <c r="N47" s="778"/>
      <c r="O47" s="739"/>
      <c r="P47" s="763"/>
      <c r="Q47" s="742"/>
      <c r="R47" s="778"/>
      <c r="S47" s="741"/>
      <c r="T47" s="763"/>
      <c r="U47" s="742"/>
      <c r="V47" s="778"/>
    </row>
    <row r="48" spans="1:22" ht="15" customHeight="1">
      <c r="A48" s="694"/>
      <c r="B48" s="694"/>
      <c r="C48" s="740" t="s">
        <v>289</v>
      </c>
      <c r="D48" s="763"/>
      <c r="E48" s="742"/>
      <c r="F48" s="952">
        <v>1.6E-2</v>
      </c>
      <c r="G48" s="740"/>
      <c r="H48" s="763"/>
      <c r="I48" s="742"/>
      <c r="J48" s="952">
        <v>1.7999999999999999E-2</v>
      </c>
      <c r="K48" s="740"/>
      <c r="L48" s="763"/>
      <c r="M48" s="742"/>
      <c r="N48" s="769">
        <v>1.7000000000000001E-2</v>
      </c>
      <c r="O48" s="739"/>
      <c r="P48" s="763"/>
      <c r="Q48" s="742"/>
      <c r="R48" s="769">
        <v>1.7999999999999999E-2</v>
      </c>
      <c r="S48" s="741"/>
      <c r="T48" s="763"/>
      <c r="U48" s="742"/>
      <c r="V48" s="769">
        <v>2.1000000000000001E-2</v>
      </c>
    </row>
    <row r="49" spans="1:22" ht="15" customHeight="1">
      <c r="A49" s="694"/>
      <c r="B49" s="694"/>
      <c r="C49" s="740" t="s">
        <v>185</v>
      </c>
      <c r="D49" s="739"/>
      <c r="E49" s="780"/>
      <c r="F49" s="952">
        <v>1.0999999999999999E-2</v>
      </c>
      <c r="G49" s="740"/>
      <c r="H49" s="739"/>
      <c r="I49" s="780"/>
      <c r="J49" s="952">
        <v>1.0999999999999999E-2</v>
      </c>
      <c r="K49" s="740"/>
      <c r="L49" s="739"/>
      <c r="M49" s="780"/>
      <c r="N49" s="769">
        <v>8.9999999999999993E-3</v>
      </c>
      <c r="O49" s="739"/>
      <c r="P49" s="739"/>
      <c r="Q49" s="780"/>
      <c r="R49" s="769">
        <v>1.2E-2</v>
      </c>
      <c r="S49" s="741"/>
      <c r="T49" s="739"/>
      <c r="U49" s="780"/>
      <c r="V49" s="769">
        <v>1.2999999999999999E-2</v>
      </c>
    </row>
    <row r="50" spans="1:22" ht="15" customHeight="1">
      <c r="A50" s="694"/>
      <c r="B50" s="694"/>
      <c r="C50" s="740" t="s">
        <v>186</v>
      </c>
      <c r="D50" s="762"/>
      <c r="E50" s="744"/>
      <c r="F50" s="781" t="s">
        <v>162</v>
      </c>
      <c r="G50" s="740"/>
      <c r="H50" s="762"/>
      <c r="I50" s="744"/>
      <c r="J50" s="781" t="s">
        <v>288</v>
      </c>
      <c r="K50" s="740"/>
      <c r="L50" s="762"/>
      <c r="M50" s="744"/>
      <c r="N50" s="781" t="s">
        <v>162</v>
      </c>
      <c r="O50" s="739"/>
      <c r="P50" s="762"/>
      <c r="Q50" s="744"/>
      <c r="R50" s="781" t="s">
        <v>195</v>
      </c>
      <c r="S50" s="741"/>
      <c r="T50" s="762"/>
      <c r="U50" s="744"/>
      <c r="V50" s="781" t="s">
        <v>195</v>
      </c>
    </row>
    <row r="51" spans="1:22" s="694" customFormat="1" ht="15" customHeight="1">
      <c r="C51" s="740" t="s">
        <v>491</v>
      </c>
      <c r="D51" s="762"/>
      <c r="E51" s="744"/>
      <c r="F51" s="781" t="s">
        <v>176</v>
      </c>
      <c r="G51" s="740"/>
      <c r="H51" s="762"/>
      <c r="I51" s="744"/>
      <c r="J51" s="781" t="s">
        <v>195</v>
      </c>
      <c r="K51" s="740"/>
      <c r="L51" s="762"/>
      <c r="M51" s="744"/>
      <c r="N51" s="781" t="s">
        <v>161</v>
      </c>
      <c r="O51" s="739"/>
      <c r="P51" s="762"/>
      <c r="Q51" s="744"/>
      <c r="R51" s="781" t="s">
        <v>162</v>
      </c>
      <c r="S51" s="741"/>
      <c r="T51" s="762"/>
      <c r="U51" s="744"/>
      <c r="V51" s="781" t="s">
        <v>195</v>
      </c>
    </row>
    <row r="52" spans="1:22" ht="15" customHeight="1">
      <c r="A52" s="694"/>
      <c r="B52" s="694"/>
      <c r="C52" s="740" t="s">
        <v>224</v>
      </c>
      <c r="D52" s="739"/>
      <c r="E52" s="857"/>
      <c r="F52" s="784" t="s">
        <v>329</v>
      </c>
      <c r="G52" s="740"/>
      <c r="H52" s="739"/>
      <c r="I52" s="857"/>
      <c r="J52" s="784" t="s">
        <v>329</v>
      </c>
      <c r="K52" s="740"/>
      <c r="L52" s="739"/>
      <c r="M52" s="748"/>
      <c r="N52" s="784" t="s">
        <v>314</v>
      </c>
      <c r="O52" s="739"/>
      <c r="P52" s="739"/>
      <c r="Q52" s="739"/>
      <c r="R52" s="784" t="s">
        <v>329</v>
      </c>
      <c r="S52" s="739"/>
      <c r="T52" s="739"/>
      <c r="U52" s="748"/>
      <c r="V52" s="784" t="s">
        <v>329</v>
      </c>
    </row>
    <row r="53" spans="1:22">
      <c r="A53" s="694"/>
      <c r="B53" s="694"/>
      <c r="C53" s="740" t="s">
        <v>435</v>
      </c>
      <c r="F53" s="784" t="s">
        <v>329</v>
      </c>
      <c r="J53" s="784" t="s">
        <v>329</v>
      </c>
      <c r="K53" s="740"/>
      <c r="L53" s="739"/>
      <c r="M53" s="857"/>
      <c r="N53" s="784" t="s">
        <v>314</v>
      </c>
      <c r="O53" s="739"/>
      <c r="P53" s="739"/>
      <c r="Q53" s="739"/>
      <c r="R53" s="784" t="s">
        <v>314</v>
      </c>
      <c r="S53" s="739"/>
      <c r="T53" s="739"/>
      <c r="U53" s="857"/>
      <c r="V53" s="784" t="s">
        <v>329</v>
      </c>
    </row>
    <row r="54" spans="1:22">
      <c r="A54" s="694"/>
      <c r="B54" s="694"/>
      <c r="C54" s="694"/>
      <c r="P54" s="694"/>
      <c r="Q54" s="737"/>
      <c r="R54" s="738"/>
      <c r="S54" s="694"/>
      <c r="T54" s="694"/>
      <c r="U54" s="694"/>
      <c r="V54" s="694"/>
    </row>
  </sheetData>
  <mergeCells count="2">
    <mergeCell ref="C1:V1"/>
    <mergeCell ref="C2:V2"/>
  </mergeCells>
  <phoneticPr fontId="16" type="noConversion"/>
  <pageMargins left="0.41" right="0.39" top="0.56000000000000005" bottom="0.73" header="0.5" footer="0.5"/>
  <pageSetup scale="55" orientation="landscape" horizontalDpi="1200" verticalDpi="1200" r:id="rId1"/>
  <headerFooter alignWithMargins="0">
    <oddHeader>&amp;R&amp;G</oddHeader>
    <oddFooter>&amp;C&amp;15PAGE 13</oddFooter>
  </headerFooter>
  <legacyDrawingHF r:id="rId2"/>
</worksheet>
</file>

<file path=xl/worksheets/sheet21.xml><?xml version="1.0" encoding="utf-8"?>
<worksheet xmlns="http://schemas.openxmlformats.org/spreadsheetml/2006/main" xmlns:r="http://schemas.openxmlformats.org/officeDocument/2006/relationships">
  <sheetPr>
    <pageSetUpPr fitToPage="1"/>
  </sheetPr>
  <dimension ref="A1:O59"/>
  <sheetViews>
    <sheetView zoomScale="70" zoomScaleNormal="70" zoomScaleSheetLayoutView="75" workbookViewId="0">
      <selection activeCell="AB1" sqref="AB1"/>
    </sheetView>
  </sheetViews>
  <sheetFormatPr defaultRowHeight="15"/>
  <cols>
    <col min="1" max="1" width="3.5703125" style="388" customWidth="1"/>
    <col min="2" max="2" width="1.140625" style="388" customWidth="1"/>
    <col min="3" max="3" width="61.5703125" style="388" customWidth="1"/>
    <col min="4" max="4" width="8.7109375" style="388" customWidth="1"/>
    <col min="5" max="5" width="20" style="389" customWidth="1"/>
    <col min="6" max="6" width="3" style="388" customWidth="1"/>
    <col min="7" max="7" width="20" style="390" customWidth="1"/>
    <col min="8" max="8" width="3" style="388" customWidth="1"/>
    <col min="9" max="9" width="20" style="389" customWidth="1"/>
    <col min="10" max="10" width="3.85546875" style="388" customWidth="1"/>
    <col min="11" max="11" width="20" style="390" customWidth="1"/>
    <col min="12" max="12" width="3.85546875" style="388" customWidth="1"/>
    <col min="13" max="13" width="20" style="390" customWidth="1"/>
    <col min="14" max="15" width="3.85546875" style="388" customWidth="1"/>
    <col min="16" max="16384" width="9.140625" style="388"/>
  </cols>
  <sheetData>
    <row r="1" spans="1:15" s="823" customFormat="1" ht="15.75">
      <c r="C1" s="1040" t="s">
        <v>386</v>
      </c>
      <c r="D1" s="1040"/>
      <c r="E1" s="1040"/>
      <c r="F1" s="1040"/>
      <c r="G1" s="1040"/>
      <c r="H1" s="1040"/>
      <c r="I1" s="1040"/>
      <c r="J1" s="1040"/>
      <c r="K1" s="1040"/>
      <c r="L1" s="1040"/>
      <c r="M1" s="1040"/>
      <c r="N1" s="1040"/>
    </row>
    <row r="2" spans="1:15" s="823" customFormat="1" ht="15.75">
      <c r="C2" s="1077" t="s">
        <v>302</v>
      </c>
      <c r="D2" s="1077"/>
      <c r="E2" s="1077"/>
      <c r="F2" s="1077"/>
      <c r="G2" s="1077"/>
      <c r="H2" s="1077"/>
      <c r="I2" s="1077"/>
      <c r="J2" s="1077"/>
      <c r="K2" s="1077"/>
      <c r="L2" s="1077"/>
      <c r="M2" s="1077"/>
      <c r="N2" s="1077"/>
    </row>
    <row r="3" spans="1:15" s="823" customFormat="1" ht="15.75">
      <c r="C3" s="820"/>
      <c r="D3" s="820"/>
      <c r="E3" s="820"/>
      <c r="F3" s="820"/>
      <c r="G3" s="820"/>
      <c r="H3" s="820"/>
      <c r="I3" s="820"/>
      <c r="J3" s="820"/>
      <c r="K3" s="820"/>
      <c r="L3" s="820"/>
      <c r="M3" s="820"/>
      <c r="N3" s="820"/>
    </row>
    <row r="4" spans="1:15" s="823" customFormat="1" ht="15.75">
      <c r="C4" s="820"/>
      <c r="D4" s="820"/>
      <c r="E4" s="820"/>
      <c r="F4" s="820"/>
      <c r="G4" s="820"/>
      <c r="H4" s="820"/>
      <c r="I4" s="820"/>
      <c r="J4" s="820"/>
      <c r="K4" s="820"/>
      <c r="L4" s="820"/>
      <c r="M4" s="820"/>
      <c r="N4" s="820"/>
    </row>
    <row r="5" spans="1:15" s="386" customFormat="1" ht="12.75" customHeight="1">
      <c r="A5" s="797"/>
      <c r="B5" s="820"/>
      <c r="D5" s="821"/>
      <c r="E5" s="821"/>
      <c r="F5" s="821"/>
      <c r="G5" s="821"/>
      <c r="H5" s="820"/>
      <c r="I5" s="821"/>
      <c r="J5" s="820"/>
      <c r="K5" s="821"/>
      <c r="L5" s="820"/>
      <c r="M5" s="821"/>
      <c r="N5" s="820"/>
      <c r="O5" s="820"/>
    </row>
    <row r="6" spans="1:15" s="386" customFormat="1" ht="15" customHeight="1">
      <c r="A6" s="797"/>
      <c r="B6" s="820"/>
      <c r="C6" s="820"/>
      <c r="D6" s="1075" t="s">
        <v>445</v>
      </c>
      <c r="E6" s="1075"/>
      <c r="F6" s="1075"/>
      <c r="G6" s="1075"/>
      <c r="H6" s="1075"/>
      <c r="I6" s="1075"/>
      <c r="J6" s="1075"/>
      <c r="K6" s="1075"/>
      <c r="L6" s="1075"/>
      <c r="M6" s="1075"/>
      <c r="N6" s="820"/>
      <c r="O6" s="820"/>
    </row>
    <row r="7" spans="1:15" s="386" customFormat="1" ht="5.25" customHeight="1">
      <c r="A7" s="797"/>
      <c r="B7" s="820"/>
      <c r="C7" s="820"/>
      <c r="D7" s="829"/>
      <c r="E7" s="830"/>
      <c r="F7" s="831"/>
      <c r="G7" s="831"/>
      <c r="H7" s="831"/>
      <c r="I7" s="831"/>
      <c r="J7" s="820"/>
      <c r="K7" s="831"/>
      <c r="L7" s="820"/>
      <c r="M7" s="831"/>
      <c r="N7" s="820"/>
      <c r="O7" s="820"/>
    </row>
    <row r="8" spans="1:15" s="386" customFormat="1" ht="15" customHeight="1">
      <c r="A8" s="797"/>
      <c r="B8" s="820"/>
      <c r="C8" s="820"/>
      <c r="D8" s="821"/>
      <c r="E8" s="838" t="s">
        <v>234</v>
      </c>
      <c r="F8" s="820"/>
      <c r="G8" s="838" t="s">
        <v>209</v>
      </c>
      <c r="H8" s="820"/>
      <c r="I8" s="838" t="s">
        <v>209</v>
      </c>
      <c r="J8" s="820"/>
      <c r="K8" s="838" t="s">
        <v>209</v>
      </c>
      <c r="L8" s="820"/>
      <c r="M8" s="838" t="s">
        <v>209</v>
      </c>
      <c r="N8" s="820"/>
      <c r="O8" s="820"/>
    </row>
    <row r="9" spans="1:15" s="387" customFormat="1" ht="18.75">
      <c r="A9" s="798"/>
      <c r="B9" s="822"/>
      <c r="C9" s="822"/>
      <c r="D9" s="1076" t="s">
        <v>208</v>
      </c>
      <c r="E9" s="1076"/>
      <c r="F9" s="828"/>
      <c r="G9" s="832" t="s">
        <v>210</v>
      </c>
      <c r="H9" s="828"/>
      <c r="I9" s="838" t="s">
        <v>211</v>
      </c>
      <c r="J9" s="828"/>
      <c r="K9" s="832" t="s">
        <v>301</v>
      </c>
      <c r="L9" s="828"/>
      <c r="M9" s="860" t="s">
        <v>417</v>
      </c>
      <c r="N9" s="828"/>
      <c r="O9" s="828"/>
    </row>
    <row r="10" spans="1:15" s="387" customFormat="1" ht="15.75">
      <c r="A10" s="798"/>
      <c r="B10" s="822"/>
      <c r="C10" s="822"/>
      <c r="D10" s="822"/>
      <c r="E10" s="805"/>
      <c r="F10" s="822"/>
      <c r="G10" s="806"/>
      <c r="H10" s="822"/>
      <c r="I10" s="805"/>
      <c r="J10" s="822"/>
      <c r="K10" s="806"/>
      <c r="L10" s="822"/>
      <c r="M10" s="806"/>
      <c r="N10" s="822"/>
      <c r="O10" s="822"/>
    </row>
    <row r="11" spans="1:15" s="387" customFormat="1" ht="15.75">
      <c r="A11" s="798"/>
      <c r="B11" s="823"/>
      <c r="C11" s="822" t="s">
        <v>108</v>
      </c>
      <c r="D11" s="822"/>
      <c r="E11" s="807"/>
      <c r="F11" s="822"/>
      <c r="G11" s="849"/>
      <c r="H11" s="859"/>
      <c r="I11" s="848"/>
      <c r="J11" s="859"/>
      <c r="K11" s="849"/>
      <c r="L11" s="859"/>
      <c r="M11" s="849"/>
      <c r="N11" s="822"/>
      <c r="O11" s="822"/>
    </row>
    <row r="12" spans="1:15" ht="15" customHeight="1">
      <c r="A12" s="799"/>
      <c r="B12" s="800"/>
      <c r="C12" s="809" t="s">
        <v>110</v>
      </c>
      <c r="D12" s="824" t="s">
        <v>1</v>
      </c>
      <c r="E12" s="813">
        <v>93.2</v>
      </c>
      <c r="F12" s="815"/>
      <c r="G12" s="952">
        <v>1E-3</v>
      </c>
      <c r="H12" s="815"/>
      <c r="I12" s="952">
        <v>1E-3</v>
      </c>
      <c r="J12" s="861"/>
      <c r="K12" s="813">
        <v>0.4</v>
      </c>
      <c r="L12" s="861"/>
      <c r="M12" s="819" t="s">
        <v>315</v>
      </c>
      <c r="N12" s="800"/>
      <c r="O12" s="800"/>
    </row>
    <row r="13" spans="1:15" ht="15" customHeight="1">
      <c r="A13" s="799"/>
      <c r="B13" s="800"/>
      <c r="C13" s="810" t="s">
        <v>112</v>
      </c>
      <c r="D13" s="800"/>
      <c r="E13" s="813">
        <v>178.2</v>
      </c>
      <c r="F13" s="803"/>
      <c r="G13" s="952">
        <v>4.0000000000000001E-3</v>
      </c>
      <c r="H13" s="851"/>
      <c r="I13" s="952">
        <v>3.0000000000000001E-3</v>
      </c>
      <c r="J13" s="861"/>
      <c r="K13" s="813">
        <v>1.6</v>
      </c>
      <c r="L13" s="861"/>
      <c r="M13" s="819" t="s">
        <v>227</v>
      </c>
      <c r="N13" s="800"/>
      <c r="O13" s="800"/>
    </row>
    <row r="14" spans="1:15" ht="15" customHeight="1">
      <c r="A14" s="799"/>
      <c r="B14" s="800"/>
      <c r="C14" s="810" t="s">
        <v>177</v>
      </c>
      <c r="D14" s="800"/>
      <c r="E14" s="813">
        <v>118</v>
      </c>
      <c r="F14" s="803"/>
      <c r="G14" s="952">
        <v>3.4000000000000002E-2</v>
      </c>
      <c r="H14" s="851"/>
      <c r="I14" s="952">
        <v>2.8000000000000001E-2</v>
      </c>
      <c r="J14" s="861"/>
      <c r="K14" s="813">
        <v>3.7</v>
      </c>
      <c r="L14" s="861"/>
      <c r="M14" s="819" t="s">
        <v>313</v>
      </c>
      <c r="N14" s="800"/>
      <c r="O14" s="800"/>
    </row>
    <row r="15" spans="1:15" s="540" customFormat="1" ht="15" customHeight="1">
      <c r="A15" s="799"/>
      <c r="B15" s="823"/>
      <c r="C15" s="810" t="s">
        <v>348</v>
      </c>
      <c r="D15" s="823"/>
      <c r="E15" s="813">
        <v>27.5</v>
      </c>
      <c r="F15" s="803"/>
      <c r="G15" s="952">
        <v>2.8000000000000001E-2</v>
      </c>
      <c r="H15" s="851"/>
      <c r="I15" s="952">
        <v>1.7000000000000001E-2</v>
      </c>
      <c r="J15" s="861"/>
      <c r="K15" s="813">
        <v>2.6</v>
      </c>
      <c r="L15" s="861"/>
      <c r="M15" s="819" t="s">
        <v>313</v>
      </c>
      <c r="N15" s="823"/>
      <c r="O15" s="823"/>
    </row>
    <row r="16" spans="1:15" ht="15" customHeight="1">
      <c r="A16" s="799"/>
      <c r="B16" s="800"/>
      <c r="C16" s="810" t="s">
        <v>158</v>
      </c>
      <c r="D16" s="824"/>
      <c r="E16" s="813">
        <v>116.3</v>
      </c>
      <c r="F16" s="803"/>
      <c r="G16" s="952">
        <v>0.01</v>
      </c>
      <c r="H16" s="851"/>
      <c r="I16" s="952">
        <v>7.0000000000000001E-3</v>
      </c>
      <c r="J16" s="861"/>
      <c r="K16" s="813">
        <v>3.4</v>
      </c>
      <c r="L16" s="861"/>
      <c r="M16" s="819" t="s">
        <v>227</v>
      </c>
      <c r="N16" s="800"/>
      <c r="O16" s="800"/>
    </row>
    <row r="17" spans="1:15" ht="16.5" customHeight="1">
      <c r="A17" s="799"/>
      <c r="B17" s="800"/>
      <c r="C17" s="810" t="s">
        <v>111</v>
      </c>
      <c r="D17" s="840"/>
      <c r="E17" s="813">
        <v>96</v>
      </c>
      <c r="F17" s="803"/>
      <c r="G17" s="952">
        <v>1.2E-2</v>
      </c>
      <c r="H17" s="851"/>
      <c r="I17" s="952">
        <v>8.9999999999999993E-3</v>
      </c>
      <c r="J17" s="861"/>
      <c r="K17" s="813">
        <v>0.2</v>
      </c>
      <c r="L17" s="861"/>
      <c r="M17" s="819" t="s">
        <v>227</v>
      </c>
      <c r="N17" s="800"/>
      <c r="O17" s="800"/>
    </row>
    <row r="18" spans="1:15" ht="15" customHeight="1">
      <c r="A18" s="799"/>
      <c r="B18" s="800"/>
      <c r="C18" s="810" t="s">
        <v>159</v>
      </c>
      <c r="D18" s="824"/>
      <c r="E18" s="813">
        <v>334.8</v>
      </c>
      <c r="F18" s="803"/>
      <c r="G18" s="952">
        <v>2.1999999999999999E-2</v>
      </c>
      <c r="H18" s="851"/>
      <c r="I18" s="952">
        <v>1.6E-2</v>
      </c>
      <c r="J18" s="861"/>
      <c r="K18" s="813">
        <v>2.7</v>
      </c>
      <c r="L18" s="861"/>
      <c r="M18" s="819" t="s">
        <v>227</v>
      </c>
      <c r="N18" s="800"/>
      <c r="O18" s="800"/>
    </row>
    <row r="19" spans="1:15" ht="16.5" customHeight="1">
      <c r="A19" s="799"/>
      <c r="B19" s="800"/>
      <c r="C19" s="810" t="s">
        <v>160</v>
      </c>
      <c r="D19" s="824"/>
      <c r="E19" s="813">
        <v>8</v>
      </c>
      <c r="F19" s="803"/>
      <c r="G19" s="952">
        <v>2.8000000000000001E-2</v>
      </c>
      <c r="H19" s="851"/>
      <c r="I19" s="952">
        <v>1.7999999999999999E-2</v>
      </c>
      <c r="J19" s="861"/>
      <c r="K19" s="813">
        <v>0.8</v>
      </c>
      <c r="L19" s="861"/>
      <c r="M19" s="819" t="s">
        <v>329</v>
      </c>
      <c r="N19" s="800"/>
      <c r="O19" s="800"/>
    </row>
    <row r="20" spans="1:15" s="823" customFormat="1" ht="16.5" customHeight="1">
      <c r="B20" s="800"/>
      <c r="C20" s="810" t="s">
        <v>366</v>
      </c>
      <c r="D20" s="824"/>
      <c r="E20" s="813">
        <v>1.5</v>
      </c>
      <c r="F20" s="851"/>
      <c r="G20" s="952">
        <v>6.0000000000000001E-3</v>
      </c>
      <c r="H20" s="851"/>
      <c r="I20" s="952">
        <v>6.0000000000000001E-3</v>
      </c>
      <c r="J20" s="861"/>
      <c r="K20" s="813">
        <v>0.1</v>
      </c>
      <c r="L20" s="861"/>
      <c r="M20" s="819" t="s">
        <v>227</v>
      </c>
      <c r="N20" s="800"/>
      <c r="O20" s="800"/>
    </row>
    <row r="21" spans="1:15" ht="16.5" customHeight="1">
      <c r="A21" s="799"/>
      <c r="B21" s="799"/>
      <c r="C21" s="810" t="s">
        <v>339</v>
      </c>
      <c r="D21" s="824"/>
      <c r="E21" s="813">
        <v>20.9</v>
      </c>
      <c r="F21" s="803"/>
      <c r="G21" s="952">
        <v>4.2000000000000003E-2</v>
      </c>
      <c r="H21" s="851"/>
      <c r="I21" s="952">
        <v>1.4999999999999999E-2</v>
      </c>
      <c r="J21" s="861"/>
      <c r="K21" s="813">
        <v>3.1</v>
      </c>
      <c r="L21" s="861"/>
      <c r="M21" s="819" t="s">
        <v>315</v>
      </c>
      <c r="N21" s="800"/>
      <c r="O21" s="800"/>
    </row>
    <row r="22" spans="1:15" s="823" customFormat="1" ht="16.5" customHeight="1">
      <c r="C22" s="810" t="s">
        <v>446</v>
      </c>
      <c r="D22" s="824"/>
      <c r="E22" s="813">
        <v>59.6</v>
      </c>
      <c r="F22" s="851"/>
      <c r="G22" s="952">
        <v>4.2999999999999997E-2</v>
      </c>
      <c r="H22" s="851"/>
      <c r="I22" s="952">
        <v>4.1000000000000002E-2</v>
      </c>
      <c r="J22" s="861"/>
      <c r="K22" s="772">
        <v>0</v>
      </c>
      <c r="L22" s="861"/>
      <c r="M22" s="819" t="s">
        <v>364</v>
      </c>
      <c r="N22" s="800"/>
      <c r="O22" s="800"/>
    </row>
    <row r="23" spans="1:15" ht="15" customHeight="1">
      <c r="A23" s="799"/>
      <c r="B23" s="799"/>
      <c r="C23" s="810" t="s">
        <v>267</v>
      </c>
      <c r="D23" s="824"/>
      <c r="E23" s="813">
        <v>635</v>
      </c>
      <c r="F23" s="803"/>
      <c r="G23" s="952">
        <v>2.3E-2</v>
      </c>
      <c r="H23" s="851"/>
      <c r="I23" s="952">
        <v>1.2999999999999999E-2</v>
      </c>
      <c r="J23" s="861"/>
      <c r="K23" s="813">
        <v>2.2999999999999998</v>
      </c>
      <c r="L23" s="861"/>
      <c r="M23" s="819" t="s">
        <v>312</v>
      </c>
      <c r="N23" s="800"/>
      <c r="O23" s="800"/>
    </row>
    <row r="24" spans="1:15" s="823" customFormat="1" ht="17.25" customHeight="1">
      <c r="C24" s="826" t="s">
        <v>385</v>
      </c>
      <c r="D24" s="834"/>
      <c r="E24" s="1024">
        <v>1689</v>
      </c>
      <c r="F24" s="802"/>
      <c r="G24" s="1025">
        <v>0.02</v>
      </c>
      <c r="H24" s="802"/>
      <c r="I24" s="1025">
        <v>1.4E-2</v>
      </c>
      <c r="J24" s="859"/>
      <c r="K24" s="1024">
        <v>2.2000000000000002</v>
      </c>
      <c r="L24" s="859"/>
      <c r="M24" s="1026" t="s">
        <v>329</v>
      </c>
    </row>
    <row r="25" spans="1:15" ht="15" customHeight="1">
      <c r="A25" s="799"/>
      <c r="B25" s="799"/>
      <c r="C25" s="811"/>
      <c r="D25" s="827"/>
      <c r="E25" s="911"/>
      <c r="F25" s="803"/>
      <c r="G25" s="912"/>
      <c r="H25" s="803"/>
      <c r="I25" s="912"/>
      <c r="J25" s="800"/>
      <c r="K25" s="911"/>
      <c r="L25" s="800"/>
      <c r="M25" s="839"/>
      <c r="N25" s="800"/>
      <c r="O25" s="800"/>
    </row>
    <row r="26" spans="1:15" ht="19.5" customHeight="1">
      <c r="A26" s="799"/>
      <c r="B26" s="799"/>
      <c r="C26" s="903" t="s">
        <v>290</v>
      </c>
      <c r="D26" s="827"/>
      <c r="E26" s="813">
        <v>446.6</v>
      </c>
      <c r="F26" s="851"/>
      <c r="G26" s="952">
        <v>1E-3</v>
      </c>
      <c r="H26" s="851"/>
      <c r="I26" s="952">
        <v>1E-3</v>
      </c>
      <c r="J26" s="861"/>
      <c r="K26" s="746">
        <v>0</v>
      </c>
      <c r="L26" s="861"/>
      <c r="M26" s="819" t="s">
        <v>329</v>
      </c>
      <c r="N26" s="800"/>
      <c r="O26" s="800"/>
    </row>
    <row r="27" spans="1:15" ht="17.25" customHeight="1">
      <c r="A27" s="799"/>
      <c r="B27" s="799"/>
      <c r="C27" s="811"/>
      <c r="D27" s="827"/>
      <c r="E27" s="911"/>
      <c r="F27" s="851"/>
      <c r="G27" s="912"/>
      <c r="H27" s="851"/>
      <c r="I27" s="912"/>
      <c r="J27" s="800"/>
      <c r="K27" s="911"/>
      <c r="L27" s="800"/>
      <c r="M27" s="839"/>
      <c r="N27" s="800"/>
      <c r="O27" s="800"/>
    </row>
    <row r="28" spans="1:15" s="387" customFormat="1" ht="17.25" customHeight="1" thickBot="1">
      <c r="A28" s="798"/>
      <c r="B28" s="798"/>
      <c r="C28" s="826" t="s">
        <v>238</v>
      </c>
      <c r="D28" s="835" t="s">
        <v>1</v>
      </c>
      <c r="E28" s="836">
        <v>2135.6</v>
      </c>
      <c r="F28" s="837"/>
      <c r="G28" s="833">
        <v>1.6E-2</v>
      </c>
      <c r="H28" s="802"/>
      <c r="I28" s="833">
        <v>1.0999999999999999E-2</v>
      </c>
      <c r="J28" s="859"/>
      <c r="K28" s="836">
        <v>1.7</v>
      </c>
      <c r="L28" s="859"/>
      <c r="M28" s="841" t="s">
        <v>329</v>
      </c>
      <c r="N28" s="822"/>
      <c r="O28" s="822"/>
    </row>
    <row r="29" spans="1:15" ht="17.25" customHeight="1">
      <c r="A29" s="799"/>
      <c r="B29" s="799"/>
      <c r="C29" s="811"/>
      <c r="D29" s="824"/>
      <c r="E29" s="801"/>
      <c r="F29" s="803"/>
      <c r="G29" s="814"/>
      <c r="H29" s="803"/>
      <c r="I29" s="814"/>
      <c r="J29" s="800"/>
      <c r="K29" s="814"/>
      <c r="L29" s="800"/>
      <c r="M29" s="814"/>
      <c r="N29" s="800"/>
      <c r="O29" s="800"/>
    </row>
    <row r="30" spans="1:15" ht="17.25" customHeight="1">
      <c r="A30" s="799"/>
      <c r="B30" s="799"/>
      <c r="C30" s="800"/>
      <c r="D30" s="824"/>
      <c r="E30" s="817"/>
      <c r="F30" s="825"/>
      <c r="G30" s="816"/>
      <c r="H30" s="825"/>
      <c r="I30" s="816"/>
      <c r="J30" s="800"/>
      <c r="K30" s="816"/>
      <c r="L30" s="800"/>
      <c r="M30" s="816"/>
      <c r="N30" s="800"/>
      <c r="O30" s="800"/>
    </row>
    <row r="31" spans="1:15" ht="17.25" customHeight="1">
      <c r="A31" s="799"/>
      <c r="B31" s="799"/>
      <c r="C31" s="800"/>
      <c r="D31" s="824"/>
      <c r="E31" s="817"/>
      <c r="F31" s="825"/>
      <c r="G31" s="816"/>
      <c r="H31" s="825"/>
      <c r="I31" s="816"/>
      <c r="J31" s="800"/>
      <c r="K31" s="816"/>
      <c r="L31" s="800"/>
      <c r="M31" s="816"/>
      <c r="N31" s="800"/>
      <c r="O31" s="800"/>
    </row>
    <row r="32" spans="1:15" ht="17.25" customHeight="1">
      <c r="A32" s="799"/>
      <c r="B32" s="799"/>
      <c r="C32" s="820"/>
      <c r="D32" s="1075" t="s">
        <v>444</v>
      </c>
      <c r="E32" s="1075"/>
      <c r="F32" s="1075"/>
      <c r="G32" s="1075"/>
      <c r="H32" s="1075"/>
      <c r="I32" s="1075"/>
      <c r="J32" s="1075"/>
      <c r="K32" s="1075"/>
      <c r="L32" s="1075"/>
      <c r="M32" s="1075"/>
      <c r="N32" s="800"/>
      <c r="O32" s="800"/>
    </row>
    <row r="33" spans="1:15" ht="5.25" customHeight="1">
      <c r="A33" s="799"/>
      <c r="B33" s="799"/>
      <c r="C33" s="820"/>
      <c r="D33" s="829"/>
      <c r="E33" s="830"/>
      <c r="F33" s="831"/>
      <c r="G33" s="831"/>
      <c r="H33" s="831"/>
      <c r="I33" s="831"/>
      <c r="J33" s="820"/>
      <c r="K33" s="831"/>
      <c r="L33" s="820"/>
      <c r="M33" s="831"/>
      <c r="N33" s="800"/>
      <c r="O33" s="800"/>
    </row>
    <row r="34" spans="1:15" ht="17.25" customHeight="1">
      <c r="A34" s="799"/>
      <c r="B34" s="799"/>
      <c r="C34" s="820"/>
      <c r="D34" s="821"/>
      <c r="E34" s="838" t="s">
        <v>234</v>
      </c>
      <c r="F34" s="820"/>
      <c r="G34" s="838" t="s">
        <v>209</v>
      </c>
      <c r="H34" s="820"/>
      <c r="I34" s="838" t="s">
        <v>209</v>
      </c>
      <c r="J34" s="820"/>
      <c r="K34" s="838" t="s">
        <v>209</v>
      </c>
      <c r="L34" s="820"/>
      <c r="M34" s="838" t="s">
        <v>209</v>
      </c>
      <c r="N34" s="800"/>
      <c r="O34" s="800"/>
    </row>
    <row r="35" spans="1:15" ht="18.75">
      <c r="A35" s="799"/>
      <c r="B35" s="799"/>
      <c r="C35" s="822"/>
      <c r="D35" s="1076" t="s">
        <v>208</v>
      </c>
      <c r="E35" s="1076"/>
      <c r="F35" s="828"/>
      <c r="G35" s="832" t="s">
        <v>210</v>
      </c>
      <c r="H35" s="828"/>
      <c r="I35" s="838" t="s">
        <v>211</v>
      </c>
      <c r="J35" s="828"/>
      <c r="K35" s="832" t="s">
        <v>301</v>
      </c>
      <c r="L35" s="828"/>
      <c r="M35" s="860" t="s">
        <v>417</v>
      </c>
      <c r="N35" s="800"/>
      <c r="O35" s="800"/>
    </row>
    <row r="36" spans="1:15" ht="17.25" customHeight="1">
      <c r="A36" s="799"/>
      <c r="B36" s="799"/>
      <c r="C36" s="822"/>
      <c r="D36" s="822"/>
      <c r="E36" s="805"/>
      <c r="F36" s="822"/>
      <c r="G36" s="806"/>
      <c r="H36" s="822"/>
      <c r="I36" s="805"/>
      <c r="J36" s="822"/>
      <c r="K36" s="806"/>
      <c r="L36" s="822"/>
      <c r="M36" s="806"/>
      <c r="N36" s="799"/>
      <c r="O36" s="799"/>
    </row>
    <row r="37" spans="1:15" ht="17.25" customHeight="1">
      <c r="A37" s="799"/>
      <c r="B37" s="799"/>
      <c r="C37" s="822" t="s">
        <v>108</v>
      </c>
      <c r="D37" s="822"/>
      <c r="E37" s="807"/>
      <c r="F37" s="822"/>
      <c r="G37" s="808"/>
      <c r="H37" s="822"/>
      <c r="I37" s="807"/>
      <c r="J37" s="822"/>
      <c r="K37" s="808"/>
      <c r="L37" s="822"/>
      <c r="M37" s="808"/>
      <c r="N37" s="799"/>
      <c r="O37" s="799"/>
    </row>
    <row r="38" spans="1:15" ht="17.25" customHeight="1">
      <c r="A38" s="799"/>
      <c r="B38" s="799"/>
      <c r="C38" s="809" t="s">
        <v>110</v>
      </c>
      <c r="D38" s="824" t="s">
        <v>1</v>
      </c>
      <c r="E38" s="813">
        <v>114.8</v>
      </c>
      <c r="F38" s="815"/>
      <c r="G38" s="952">
        <v>1E-3</v>
      </c>
      <c r="H38" s="815"/>
      <c r="I38" s="952">
        <v>1E-3</v>
      </c>
      <c r="J38" s="861"/>
      <c r="K38" s="813">
        <v>0.3</v>
      </c>
      <c r="L38" s="861"/>
      <c r="M38" s="819" t="s">
        <v>315</v>
      </c>
      <c r="N38" s="799"/>
      <c r="O38" s="799"/>
    </row>
    <row r="39" spans="1:15" ht="17.25" customHeight="1">
      <c r="A39" s="799"/>
      <c r="B39" s="799"/>
      <c r="C39" s="810" t="s">
        <v>112</v>
      </c>
      <c r="D39" s="800"/>
      <c r="E39" s="813">
        <v>214.9</v>
      </c>
      <c r="F39" s="851"/>
      <c r="G39" s="952">
        <v>5.0000000000000001E-3</v>
      </c>
      <c r="H39" s="851"/>
      <c r="I39" s="952">
        <v>4.0000000000000001E-3</v>
      </c>
      <c r="J39" s="861"/>
      <c r="K39" s="813">
        <v>2.7</v>
      </c>
      <c r="L39" s="861"/>
      <c r="M39" s="819" t="s">
        <v>227</v>
      </c>
      <c r="N39" s="799"/>
      <c r="O39" s="799"/>
    </row>
    <row r="40" spans="1:15" ht="17.25" customHeight="1">
      <c r="A40" s="799"/>
      <c r="B40" s="799"/>
      <c r="C40" s="810" t="s">
        <v>177</v>
      </c>
      <c r="D40" s="800"/>
      <c r="E40" s="813">
        <v>150.9</v>
      </c>
      <c r="F40" s="851"/>
      <c r="G40" s="952">
        <v>3.5999999999999997E-2</v>
      </c>
      <c r="H40" s="851"/>
      <c r="I40" s="952">
        <v>2.8000000000000001E-2</v>
      </c>
      <c r="J40" s="861"/>
      <c r="K40" s="813">
        <v>4</v>
      </c>
      <c r="L40" s="861"/>
      <c r="M40" s="819" t="s">
        <v>312</v>
      </c>
      <c r="N40" s="799"/>
      <c r="O40" s="799"/>
    </row>
    <row r="41" spans="1:15" s="823" customFormat="1" ht="17.25" customHeight="1">
      <c r="C41" s="810" t="s">
        <v>348</v>
      </c>
      <c r="E41" s="813">
        <v>28.6</v>
      </c>
      <c r="F41" s="851"/>
      <c r="G41" s="952">
        <v>3.6999999999999998E-2</v>
      </c>
      <c r="H41" s="851"/>
      <c r="I41" s="952">
        <v>1.7000000000000001E-2</v>
      </c>
      <c r="J41" s="861"/>
      <c r="K41" s="813">
        <v>3.3</v>
      </c>
      <c r="L41" s="861"/>
      <c r="M41" s="819" t="s">
        <v>312</v>
      </c>
    </row>
    <row r="42" spans="1:15" s="540" customFormat="1" ht="17.25" customHeight="1">
      <c r="A42" s="799"/>
      <c r="B42" s="799"/>
      <c r="C42" s="810" t="s">
        <v>158</v>
      </c>
      <c r="D42" s="824"/>
      <c r="E42" s="813">
        <v>131.6</v>
      </c>
      <c r="F42" s="851"/>
      <c r="G42" s="952">
        <v>0.01</v>
      </c>
      <c r="H42" s="851"/>
      <c r="I42" s="952">
        <v>7.0000000000000001E-3</v>
      </c>
      <c r="J42" s="861"/>
      <c r="K42" s="813">
        <v>3.7</v>
      </c>
      <c r="L42" s="861"/>
      <c r="M42" s="819" t="s">
        <v>227</v>
      </c>
      <c r="N42" s="799"/>
      <c r="O42" s="799"/>
    </row>
    <row r="43" spans="1:15" ht="17.25" customHeight="1">
      <c r="A43" s="799"/>
      <c r="B43" s="799"/>
      <c r="C43" s="810" t="s">
        <v>111</v>
      </c>
      <c r="D43" s="840"/>
      <c r="E43" s="813">
        <v>73.900000000000006</v>
      </c>
      <c r="F43" s="851"/>
      <c r="G43" s="952">
        <v>1.2E-2</v>
      </c>
      <c r="H43" s="851"/>
      <c r="I43" s="952">
        <v>8.0000000000000002E-3</v>
      </c>
      <c r="J43" s="861"/>
      <c r="K43" s="813">
        <v>0.3</v>
      </c>
      <c r="L43" s="861"/>
      <c r="M43" s="819" t="s">
        <v>227</v>
      </c>
      <c r="N43" s="799"/>
      <c r="O43" s="799"/>
    </row>
    <row r="44" spans="1:15" ht="17.25" customHeight="1">
      <c r="A44" s="799"/>
      <c r="B44" s="799"/>
      <c r="C44" s="810" t="s">
        <v>159</v>
      </c>
      <c r="D44" s="824"/>
      <c r="E44" s="813">
        <v>403.1</v>
      </c>
      <c r="F44" s="851"/>
      <c r="G44" s="952">
        <v>2.1000000000000001E-2</v>
      </c>
      <c r="H44" s="851"/>
      <c r="I44" s="952">
        <v>1.2999999999999999E-2</v>
      </c>
      <c r="J44" s="861"/>
      <c r="K44" s="813">
        <v>2</v>
      </c>
      <c r="L44" s="861"/>
      <c r="M44" s="819" t="s">
        <v>227</v>
      </c>
      <c r="N44" s="799"/>
      <c r="O44" s="799"/>
    </row>
    <row r="45" spans="1:15" ht="17.25" customHeight="1">
      <c r="A45" s="799"/>
      <c r="B45" s="799"/>
      <c r="C45" s="810" t="s">
        <v>160</v>
      </c>
      <c r="D45" s="824"/>
      <c r="E45" s="813">
        <v>8.5</v>
      </c>
      <c r="F45" s="851"/>
      <c r="G45" s="952">
        <v>2.5999999999999999E-2</v>
      </c>
      <c r="H45" s="851"/>
      <c r="I45" s="952">
        <v>1.7000000000000001E-2</v>
      </c>
      <c r="J45" s="861"/>
      <c r="K45" s="813">
        <v>0.8</v>
      </c>
      <c r="L45" s="861"/>
      <c r="M45" s="819" t="s">
        <v>314</v>
      </c>
      <c r="N45" s="799"/>
      <c r="O45" s="799"/>
    </row>
    <row r="46" spans="1:15" s="823" customFormat="1" ht="17.25" customHeight="1">
      <c r="C46" s="810" t="s">
        <v>366</v>
      </c>
      <c r="D46" s="824"/>
      <c r="E46" s="813">
        <v>1.6</v>
      </c>
      <c r="F46" s="851"/>
      <c r="G46" s="952">
        <v>6.0000000000000001E-3</v>
      </c>
      <c r="H46" s="851"/>
      <c r="I46" s="952">
        <v>6.0000000000000001E-3</v>
      </c>
      <c r="J46" s="861"/>
      <c r="K46" s="772">
        <v>0</v>
      </c>
      <c r="L46" s="861"/>
      <c r="M46" s="819" t="s">
        <v>227</v>
      </c>
    </row>
    <row r="47" spans="1:15" s="540" customFormat="1" ht="17.25" customHeight="1">
      <c r="A47" s="799"/>
      <c r="B47" s="799"/>
      <c r="C47" s="810" t="s">
        <v>339</v>
      </c>
      <c r="D47" s="824"/>
      <c r="E47" s="813">
        <v>29.6</v>
      </c>
      <c r="F47" s="851"/>
      <c r="G47" s="952">
        <v>0.04</v>
      </c>
      <c r="H47" s="851"/>
      <c r="I47" s="952">
        <v>1.2E-2</v>
      </c>
      <c r="J47" s="861"/>
      <c r="K47" s="813">
        <v>3.3</v>
      </c>
      <c r="L47" s="861"/>
      <c r="M47" s="819" t="s">
        <v>315</v>
      </c>
      <c r="N47" s="799"/>
      <c r="O47" s="799"/>
    </row>
    <row r="48" spans="1:15" s="823" customFormat="1" ht="17.25" customHeight="1">
      <c r="C48" s="810" t="s">
        <v>446</v>
      </c>
      <c r="D48" s="824"/>
      <c r="E48" s="813">
        <v>37.4</v>
      </c>
      <c r="F48" s="851"/>
      <c r="G48" s="952">
        <v>4.7E-2</v>
      </c>
      <c r="H48" s="851"/>
      <c r="I48" s="952">
        <v>4.7E-2</v>
      </c>
      <c r="J48" s="861"/>
      <c r="K48" s="772">
        <v>0</v>
      </c>
      <c r="L48" s="861"/>
      <c r="M48" s="819" t="s">
        <v>364</v>
      </c>
    </row>
    <row r="49" spans="1:15" ht="17.25" customHeight="1">
      <c r="A49" s="799"/>
      <c r="B49" s="799"/>
      <c r="C49" s="810" t="s">
        <v>267</v>
      </c>
      <c r="D49" s="824"/>
      <c r="E49" s="813">
        <v>679.6</v>
      </c>
      <c r="F49" s="851"/>
      <c r="G49" s="952">
        <v>2.3E-2</v>
      </c>
      <c r="H49" s="851"/>
      <c r="I49" s="952">
        <v>1.2E-2</v>
      </c>
      <c r="J49" s="861"/>
      <c r="K49" s="813">
        <v>2.2999999999999998</v>
      </c>
      <c r="L49" s="861"/>
      <c r="M49" s="819" t="s">
        <v>312</v>
      </c>
      <c r="N49" s="799"/>
      <c r="O49" s="799"/>
    </row>
    <row r="50" spans="1:15" ht="17.25" customHeight="1">
      <c r="A50" s="799"/>
      <c r="B50" s="799"/>
      <c r="C50" s="826" t="s">
        <v>385</v>
      </c>
      <c r="D50" s="834"/>
      <c r="E50" s="1024">
        <v>1874.5</v>
      </c>
      <c r="F50" s="802"/>
      <c r="G50" s="1025">
        <v>0.02</v>
      </c>
      <c r="H50" s="802"/>
      <c r="I50" s="1025">
        <v>1.2E-2</v>
      </c>
      <c r="J50" s="859"/>
      <c r="K50" s="1024">
        <v>2.2999999999999998</v>
      </c>
      <c r="L50" s="859"/>
      <c r="M50" s="1026" t="s">
        <v>329</v>
      </c>
      <c r="N50" s="799"/>
      <c r="O50" s="799"/>
    </row>
    <row r="51" spans="1:15" ht="17.25" customHeight="1">
      <c r="A51" s="799"/>
      <c r="B51" s="799"/>
      <c r="C51" s="811"/>
      <c r="D51" s="827"/>
      <c r="E51" s="911"/>
      <c r="F51" s="803"/>
      <c r="G51" s="912"/>
      <c r="H51" s="803"/>
      <c r="I51" s="912"/>
      <c r="J51" s="800"/>
      <c r="K51" s="911"/>
      <c r="L51" s="800"/>
      <c r="M51" s="804"/>
      <c r="N51" s="799"/>
      <c r="O51" s="799"/>
    </row>
    <row r="52" spans="1:15" ht="20.25" customHeight="1">
      <c r="A52" s="799"/>
      <c r="B52" s="799"/>
      <c r="C52" s="903" t="s">
        <v>290</v>
      </c>
      <c r="D52" s="827"/>
      <c r="E52" s="813">
        <v>233.3</v>
      </c>
      <c r="F52" s="803"/>
      <c r="G52" s="812">
        <v>2E-3</v>
      </c>
      <c r="H52" s="803"/>
      <c r="I52" s="812">
        <v>2E-3</v>
      </c>
      <c r="J52" s="800"/>
      <c r="K52" s="746">
        <v>0</v>
      </c>
      <c r="L52" s="800"/>
      <c r="M52" s="812" t="s">
        <v>329</v>
      </c>
      <c r="N52" s="799"/>
      <c r="O52" s="799"/>
    </row>
    <row r="53" spans="1:15" ht="17.25" customHeight="1">
      <c r="A53" s="799"/>
      <c r="B53" s="799"/>
      <c r="C53" s="811"/>
      <c r="D53" s="827"/>
      <c r="E53" s="911"/>
      <c r="F53" s="803"/>
      <c r="G53" s="912"/>
      <c r="H53" s="803"/>
      <c r="I53" s="912"/>
      <c r="J53" s="800"/>
      <c r="K53" s="911"/>
      <c r="L53" s="800"/>
      <c r="M53" s="804"/>
      <c r="N53" s="799"/>
      <c r="O53" s="799"/>
    </row>
    <row r="54" spans="1:15" ht="17.25" customHeight="1" thickBot="1">
      <c r="A54" s="799"/>
      <c r="B54" s="799"/>
      <c r="C54" s="826" t="s">
        <v>238</v>
      </c>
      <c r="D54" s="835" t="s">
        <v>1</v>
      </c>
      <c r="E54" s="836">
        <v>2107.8000000000002</v>
      </c>
      <c r="F54" s="837"/>
      <c r="G54" s="833">
        <v>1.7999999999999999E-2</v>
      </c>
      <c r="H54" s="802"/>
      <c r="I54" s="833">
        <v>1.0999999999999999E-2</v>
      </c>
      <c r="J54" s="822"/>
      <c r="K54" s="836">
        <v>2</v>
      </c>
      <c r="L54" s="822"/>
      <c r="M54" s="833" t="s">
        <v>329</v>
      </c>
      <c r="N54" s="799"/>
      <c r="O54" s="799"/>
    </row>
    <row r="55" spans="1:15" ht="17.25" customHeight="1">
      <c r="A55" s="799"/>
      <c r="B55" s="799"/>
      <c r="C55" s="800"/>
      <c r="D55" s="824"/>
      <c r="E55" s="817"/>
      <c r="F55" s="825"/>
      <c r="G55" s="816"/>
      <c r="H55" s="825"/>
      <c r="I55" s="816"/>
      <c r="J55" s="800"/>
      <c r="K55" s="816"/>
      <c r="L55" s="800"/>
      <c r="M55" s="816"/>
      <c r="N55" s="799"/>
      <c r="O55" s="799"/>
    </row>
    <row r="56" spans="1:15" ht="17.25" customHeight="1">
      <c r="A56" s="799"/>
      <c r="B56" s="799"/>
      <c r="C56" s="800"/>
      <c r="D56" s="824"/>
      <c r="E56" s="817"/>
      <c r="F56" s="825"/>
      <c r="G56" s="816"/>
      <c r="H56" s="825"/>
      <c r="I56" s="816"/>
      <c r="J56" s="800"/>
      <c r="K56" s="816"/>
      <c r="L56" s="800"/>
      <c r="M56" s="816"/>
      <c r="N56" s="799"/>
      <c r="O56" s="799"/>
    </row>
    <row r="57" spans="1:15" ht="23.25" customHeight="1">
      <c r="A57" s="799"/>
      <c r="B57" s="799"/>
      <c r="C57" s="871" t="s">
        <v>423</v>
      </c>
      <c r="D57" s="824"/>
      <c r="E57" s="817"/>
      <c r="F57" s="825"/>
      <c r="G57" s="816"/>
      <c r="H57" s="825"/>
      <c r="I57" s="816"/>
      <c r="J57" s="800"/>
      <c r="K57" s="816"/>
      <c r="L57" s="800"/>
      <c r="M57" s="816"/>
      <c r="N57" s="799"/>
      <c r="O57" s="799"/>
    </row>
    <row r="58" spans="1:15" ht="22.5" customHeight="1">
      <c r="A58" s="799"/>
      <c r="B58" s="799"/>
      <c r="C58" s="871" t="s">
        <v>460</v>
      </c>
      <c r="D58" s="800"/>
      <c r="E58" s="800"/>
      <c r="F58" s="800"/>
      <c r="G58" s="800"/>
      <c r="H58" s="800"/>
      <c r="I58" s="800"/>
      <c r="J58" s="800"/>
      <c r="K58" s="800"/>
      <c r="L58" s="800"/>
      <c r="M58" s="800"/>
      <c r="N58" s="799"/>
      <c r="O58" s="799"/>
    </row>
    <row r="59" spans="1:15">
      <c r="A59" s="799"/>
      <c r="B59" s="799"/>
      <c r="C59" s="799"/>
      <c r="D59" s="799"/>
      <c r="E59" s="795"/>
      <c r="F59" s="799"/>
      <c r="G59" s="796"/>
      <c r="H59" s="799"/>
      <c r="I59" s="795"/>
      <c r="J59" s="799"/>
      <c r="K59" s="796"/>
      <c r="L59" s="799"/>
      <c r="M59" s="796"/>
      <c r="N59" s="799"/>
      <c r="O59" s="799"/>
    </row>
  </sheetData>
  <mergeCells count="6">
    <mergeCell ref="D32:M32"/>
    <mergeCell ref="D6:M6"/>
    <mergeCell ref="D35:E35"/>
    <mergeCell ref="D9:E9"/>
    <mergeCell ref="C1:N1"/>
    <mergeCell ref="C2:N2"/>
  </mergeCells>
  <printOptions horizontalCentered="1"/>
  <pageMargins left="0.5" right="0.5" top="0.55000000000000004" bottom="0.8" header="0.5" footer="0.5"/>
  <pageSetup scale="54" orientation="landscape" horizontalDpi="1200" verticalDpi="1200" r:id="rId1"/>
  <headerFooter alignWithMargins="0">
    <oddHeader>&amp;R&amp;G</oddHeader>
    <oddFooter>&amp;C&amp;15PAGE 14</oddFooter>
  </headerFooter>
  <legacyDrawingHF r:id="rId2"/>
</worksheet>
</file>

<file path=xl/worksheets/sheet22.xml><?xml version="1.0" encoding="utf-8"?>
<worksheet xmlns="http://schemas.openxmlformats.org/spreadsheetml/2006/main" xmlns:r="http://schemas.openxmlformats.org/officeDocument/2006/relationships">
  <sheetPr>
    <pageSetUpPr fitToPage="1"/>
  </sheetPr>
  <dimension ref="C1:L42"/>
  <sheetViews>
    <sheetView zoomScale="80" zoomScaleNormal="80" zoomScaleSheetLayoutView="75" workbookViewId="0">
      <selection activeCell="AB1" sqref="AB1"/>
    </sheetView>
  </sheetViews>
  <sheetFormatPr defaultRowHeight="15"/>
  <cols>
    <col min="1" max="1" width="3.5703125" style="847" customWidth="1"/>
    <col min="2" max="2" width="1.140625" style="847" customWidth="1"/>
    <col min="3" max="3" width="30.85546875" style="847" bestFit="1" customWidth="1"/>
    <col min="4" max="4" width="2.42578125" style="847" customWidth="1"/>
    <col min="5" max="5" width="15.28515625" style="857" customWidth="1"/>
    <col min="6" max="6" width="3.5703125" style="847" customWidth="1"/>
    <col min="7" max="7" width="15.28515625" style="857" customWidth="1"/>
    <col min="8" max="8" width="3.5703125" style="847" customWidth="1"/>
    <col min="9" max="9" width="15.28515625" style="847" customWidth="1"/>
    <col min="10" max="10" width="3.5703125" style="847" customWidth="1"/>
    <col min="11" max="11" width="15.28515625" style="858" customWidth="1"/>
    <col min="12" max="12" width="3.5703125" style="858" customWidth="1"/>
    <col min="13" max="13" width="3.5703125" style="847" customWidth="1"/>
    <col min="14" max="16384" width="9.140625" style="847"/>
  </cols>
  <sheetData>
    <row r="1" spans="3:12" ht="15.75">
      <c r="C1" s="1078" t="s">
        <v>386</v>
      </c>
      <c r="D1" s="1078"/>
      <c r="E1" s="1078"/>
      <c r="F1" s="1078"/>
      <c r="G1" s="1078"/>
      <c r="H1" s="1078"/>
      <c r="I1" s="1078"/>
      <c r="J1" s="1078"/>
      <c r="K1" s="1078"/>
      <c r="L1" s="1078"/>
    </row>
    <row r="2" spans="3:12" ht="15.75">
      <c r="C2" s="1079" t="s">
        <v>414</v>
      </c>
      <c r="D2" s="1079"/>
      <c r="E2" s="1079"/>
      <c r="F2" s="1079"/>
      <c r="G2" s="1079"/>
      <c r="H2" s="1079"/>
      <c r="I2" s="1079"/>
      <c r="J2" s="1079"/>
      <c r="K2" s="1079"/>
      <c r="L2" s="1079"/>
    </row>
    <row r="3" spans="3:12" s="843" customFormat="1" ht="12.75" customHeight="1">
      <c r="F3" s="844"/>
      <c r="G3" s="844"/>
      <c r="H3" s="844"/>
      <c r="I3" s="844"/>
      <c r="J3" s="844"/>
      <c r="K3" s="844"/>
      <c r="L3" s="844"/>
    </row>
    <row r="4" spans="3:12" s="843" customFormat="1" ht="12.75" customHeight="1">
      <c r="F4" s="844"/>
      <c r="G4" s="844"/>
      <c r="H4" s="844"/>
      <c r="I4" s="844"/>
      <c r="J4" s="844"/>
      <c r="K4" s="844"/>
      <c r="L4" s="844"/>
    </row>
    <row r="5" spans="3:12" s="846" customFormat="1" ht="15" customHeight="1">
      <c r="C5" s="1080" t="s">
        <v>445</v>
      </c>
      <c r="D5" s="1080"/>
      <c r="E5" s="1080"/>
      <c r="F5" s="1080"/>
      <c r="G5" s="1080"/>
      <c r="H5" s="1080"/>
      <c r="I5" s="1080"/>
      <c r="J5" s="1080"/>
      <c r="K5" s="1080"/>
      <c r="L5" s="940"/>
    </row>
    <row r="6" spans="3:12" ht="15" customHeight="1">
      <c r="C6" s="842"/>
      <c r="D6" s="842"/>
      <c r="E6" s="867" t="s">
        <v>349</v>
      </c>
      <c r="F6" s="867"/>
      <c r="G6" s="867" t="s">
        <v>350</v>
      </c>
      <c r="H6" s="867"/>
      <c r="I6" s="867" t="s">
        <v>351</v>
      </c>
      <c r="J6" s="867"/>
      <c r="K6" s="867" t="s">
        <v>114</v>
      </c>
      <c r="L6" s="867"/>
    </row>
    <row r="7" spans="3:12" ht="15" customHeight="1">
      <c r="C7" s="846" t="s">
        <v>411</v>
      </c>
      <c r="D7" s="842"/>
      <c r="E7" s="867"/>
      <c r="F7" s="867"/>
      <c r="G7" s="867"/>
      <c r="H7" s="867"/>
      <c r="I7" s="867"/>
      <c r="J7" s="867"/>
      <c r="K7" s="867"/>
      <c r="L7" s="867"/>
    </row>
    <row r="8" spans="3:12" ht="15" customHeight="1">
      <c r="C8" s="1004" t="s">
        <v>330</v>
      </c>
      <c r="D8" s="868"/>
      <c r="E8" s="932">
        <v>0</v>
      </c>
      <c r="F8" s="868"/>
      <c r="G8" s="932">
        <v>9.9</v>
      </c>
      <c r="H8" s="933"/>
      <c r="I8" s="932">
        <v>7.9</v>
      </c>
      <c r="J8" s="864"/>
      <c r="K8" s="932">
        <v>17.8</v>
      </c>
      <c r="L8" s="864"/>
    </row>
    <row r="9" spans="3:12" ht="15" customHeight="1">
      <c r="C9" s="863" t="s">
        <v>328</v>
      </c>
      <c r="D9" s="868"/>
      <c r="E9" s="934">
        <v>5.5</v>
      </c>
      <c r="F9" s="934"/>
      <c r="G9" s="934">
        <v>3.7</v>
      </c>
      <c r="H9" s="934"/>
      <c r="I9" s="934">
        <v>8.3000000000000007</v>
      </c>
      <c r="J9" s="855"/>
      <c r="K9" s="934">
        <v>17.5</v>
      </c>
      <c r="L9" s="855"/>
    </row>
    <row r="10" spans="3:12" ht="15" customHeight="1">
      <c r="C10" s="863" t="s">
        <v>331</v>
      </c>
      <c r="D10" s="868"/>
      <c r="E10" s="934">
        <v>1.6</v>
      </c>
      <c r="F10" s="934"/>
      <c r="G10" s="934">
        <v>5.5</v>
      </c>
      <c r="H10" s="934"/>
      <c r="I10" s="934">
        <v>2.2999999999999998</v>
      </c>
      <c r="J10" s="855"/>
      <c r="K10" s="934">
        <v>9.4</v>
      </c>
      <c r="L10" s="855"/>
    </row>
    <row r="11" spans="3:12" ht="15" customHeight="1">
      <c r="C11" s="863" t="s">
        <v>421</v>
      </c>
      <c r="D11" s="868"/>
      <c r="E11" s="934">
        <v>0</v>
      </c>
      <c r="F11" s="934"/>
      <c r="G11" s="934">
        <v>6.4</v>
      </c>
      <c r="H11" s="934"/>
      <c r="I11" s="934">
        <v>0.6</v>
      </c>
      <c r="J11" s="855"/>
      <c r="K11" s="934">
        <v>7</v>
      </c>
      <c r="L11" s="855"/>
    </row>
    <row r="12" spans="3:12" ht="15" customHeight="1">
      <c r="C12" s="863" t="s">
        <v>469</v>
      </c>
      <c r="D12" s="868"/>
      <c r="E12" s="934">
        <v>0</v>
      </c>
      <c r="F12" s="934"/>
      <c r="G12" s="934">
        <v>1.5</v>
      </c>
      <c r="H12" s="934"/>
      <c r="I12" s="934">
        <v>3.9</v>
      </c>
      <c r="J12" s="855"/>
      <c r="K12" s="934">
        <v>5.4</v>
      </c>
      <c r="L12" s="855"/>
    </row>
    <row r="13" spans="3:12" ht="15" customHeight="1">
      <c r="C13" s="863" t="s">
        <v>332</v>
      </c>
      <c r="D13" s="868"/>
      <c r="E13" s="934">
        <v>1.7</v>
      </c>
      <c r="F13" s="934"/>
      <c r="G13" s="934">
        <v>1.4</v>
      </c>
      <c r="H13" s="934"/>
      <c r="I13" s="934">
        <v>1.5</v>
      </c>
      <c r="J13" s="855"/>
      <c r="K13" s="934">
        <v>4.5999999999999996</v>
      </c>
      <c r="L13" s="855"/>
    </row>
    <row r="14" spans="3:12" ht="15" customHeight="1">
      <c r="C14" s="863" t="s">
        <v>402</v>
      </c>
      <c r="D14" s="868"/>
      <c r="E14" s="934">
        <v>0</v>
      </c>
      <c r="F14" s="934"/>
      <c r="G14" s="934">
        <v>4.0999999999999996</v>
      </c>
      <c r="H14" s="934"/>
      <c r="I14" s="934">
        <v>0</v>
      </c>
      <c r="J14" s="855"/>
      <c r="K14" s="934">
        <v>4.0999999999999996</v>
      </c>
      <c r="L14" s="855"/>
    </row>
    <row r="15" spans="3:12" ht="15" customHeight="1">
      <c r="C15" s="863" t="s">
        <v>422</v>
      </c>
      <c r="D15" s="868"/>
      <c r="E15" s="934">
        <v>0.3</v>
      </c>
      <c r="F15" s="934"/>
      <c r="G15" s="934">
        <v>0.9</v>
      </c>
      <c r="H15" s="934"/>
      <c r="I15" s="934">
        <v>1.6</v>
      </c>
      <c r="J15" s="855"/>
      <c r="K15" s="934">
        <v>2.8</v>
      </c>
      <c r="L15" s="855"/>
    </row>
    <row r="16" spans="3:12" ht="15" customHeight="1">
      <c r="C16" s="863" t="s">
        <v>470</v>
      </c>
      <c r="D16" s="868"/>
      <c r="E16" s="934">
        <v>0</v>
      </c>
      <c r="F16" s="934"/>
      <c r="G16" s="934">
        <v>1.8</v>
      </c>
      <c r="H16" s="934"/>
      <c r="I16" s="934">
        <v>0.8</v>
      </c>
      <c r="J16" s="855"/>
      <c r="K16" s="934">
        <v>2.6</v>
      </c>
      <c r="L16" s="855"/>
    </row>
    <row r="17" spans="3:12" ht="15" customHeight="1">
      <c r="C17" s="1004" t="s">
        <v>472</v>
      </c>
      <c r="D17" s="868"/>
      <c r="E17" s="934">
        <v>0</v>
      </c>
      <c r="F17" s="934"/>
      <c r="G17" s="934">
        <v>2.4</v>
      </c>
      <c r="H17" s="934"/>
      <c r="I17" s="934">
        <v>0</v>
      </c>
      <c r="J17" s="855"/>
      <c r="K17" s="934">
        <v>2.4</v>
      </c>
      <c r="L17" s="855"/>
    </row>
    <row r="18" spans="3:12" ht="15" customHeight="1">
      <c r="C18" s="863" t="s">
        <v>471</v>
      </c>
      <c r="D18" s="861"/>
      <c r="E18" s="934">
        <v>8.4</v>
      </c>
      <c r="F18" s="934"/>
      <c r="G18" s="934">
        <v>3.1</v>
      </c>
      <c r="H18" s="934"/>
      <c r="I18" s="934">
        <v>8.5</v>
      </c>
      <c r="J18" s="855"/>
      <c r="K18" s="934">
        <v>20</v>
      </c>
      <c r="L18" s="855"/>
    </row>
    <row r="19" spans="3:12" ht="15.75" thickBot="1">
      <c r="E19" s="865">
        <v>17.5</v>
      </c>
      <c r="F19" s="861"/>
      <c r="G19" s="865">
        <v>40.700000000000003</v>
      </c>
      <c r="H19" s="861"/>
      <c r="I19" s="865">
        <v>35.4</v>
      </c>
      <c r="J19" s="861"/>
      <c r="K19" s="865">
        <v>93.6</v>
      </c>
      <c r="L19" s="935"/>
    </row>
    <row r="20" spans="3:12" ht="15.75">
      <c r="C20" s="846"/>
      <c r="D20" s="846"/>
      <c r="E20" s="848"/>
      <c r="F20" s="846"/>
      <c r="G20" s="846"/>
      <c r="H20" s="842"/>
      <c r="I20" s="870"/>
      <c r="J20" s="842"/>
      <c r="K20" s="842"/>
      <c r="L20" s="842"/>
    </row>
    <row r="21" spans="3:12">
      <c r="E21" s="847"/>
      <c r="G21" s="847"/>
      <c r="K21" s="847"/>
      <c r="L21" s="847"/>
    </row>
    <row r="22" spans="3:12" ht="15.75">
      <c r="C22" s="1081" t="s">
        <v>445</v>
      </c>
      <c r="D22" s="1081"/>
      <c r="E22" s="1081"/>
      <c r="F22" s="842"/>
      <c r="G22" s="842"/>
      <c r="K22" s="847"/>
      <c r="L22" s="847"/>
    </row>
    <row r="23" spans="3:12" ht="15.75">
      <c r="C23" s="1082" t="s">
        <v>412</v>
      </c>
      <c r="D23" s="1082"/>
      <c r="E23" s="1082"/>
      <c r="G23" s="847"/>
      <c r="K23" s="847"/>
      <c r="L23" s="847"/>
    </row>
    <row r="24" spans="3:12">
      <c r="C24" s="869" t="s">
        <v>314</v>
      </c>
      <c r="D24" s="858"/>
      <c r="E24" s="864">
        <v>4.3</v>
      </c>
      <c r="G24" s="847"/>
      <c r="K24" s="847"/>
      <c r="L24" s="847"/>
    </row>
    <row r="25" spans="3:12">
      <c r="C25" s="869" t="s">
        <v>329</v>
      </c>
      <c r="D25" s="858"/>
      <c r="E25" s="855">
        <v>0.5</v>
      </c>
      <c r="G25" s="847"/>
      <c r="K25" s="847"/>
      <c r="L25" s="847"/>
    </row>
    <row r="26" spans="3:12">
      <c r="C26" s="869" t="s">
        <v>313</v>
      </c>
      <c r="D26" s="858"/>
      <c r="E26" s="855">
        <v>5.8</v>
      </c>
      <c r="G26" s="847"/>
      <c r="K26" s="847"/>
      <c r="L26" s="847"/>
    </row>
    <row r="27" spans="3:12">
      <c r="C27" s="869" t="s">
        <v>312</v>
      </c>
      <c r="D27" s="858"/>
      <c r="E27" s="855">
        <v>3.2</v>
      </c>
      <c r="G27" s="847"/>
      <c r="K27" s="847"/>
      <c r="L27" s="847"/>
    </row>
    <row r="28" spans="3:12">
      <c r="C28" s="869" t="s">
        <v>333</v>
      </c>
      <c r="D28" s="858"/>
      <c r="E28" s="855">
        <v>2.9</v>
      </c>
      <c r="G28" s="847"/>
      <c r="K28" s="847"/>
      <c r="L28" s="847"/>
    </row>
    <row r="29" spans="3:12">
      <c r="C29" s="869" t="s">
        <v>334</v>
      </c>
      <c r="D29" s="858"/>
      <c r="E29" s="855">
        <v>2.8</v>
      </c>
      <c r="G29" s="847"/>
      <c r="K29" s="847"/>
      <c r="L29" s="847"/>
    </row>
    <row r="30" spans="3:12">
      <c r="C30" s="869" t="s">
        <v>335</v>
      </c>
      <c r="D30" s="858"/>
      <c r="E30" s="855">
        <v>29.4</v>
      </c>
      <c r="G30" s="847"/>
      <c r="K30" s="847"/>
      <c r="L30" s="847"/>
    </row>
    <row r="31" spans="3:12">
      <c r="C31" s="869" t="s">
        <v>336</v>
      </c>
      <c r="D31" s="858"/>
      <c r="E31" s="855">
        <v>17.2</v>
      </c>
      <c r="G31" s="847"/>
      <c r="K31" s="847"/>
      <c r="L31" s="847"/>
    </row>
    <row r="32" spans="3:12">
      <c r="C32" s="869" t="s">
        <v>337</v>
      </c>
      <c r="D32" s="858"/>
      <c r="E32" s="855">
        <v>7.8</v>
      </c>
      <c r="G32" s="847"/>
      <c r="K32" s="847"/>
      <c r="L32" s="847"/>
    </row>
    <row r="33" spans="3:12">
      <c r="C33" s="869" t="s">
        <v>338</v>
      </c>
      <c r="D33" s="858"/>
      <c r="E33" s="855">
        <v>6</v>
      </c>
      <c r="G33" s="847"/>
      <c r="K33" s="847"/>
      <c r="L33" s="847"/>
    </row>
    <row r="34" spans="3:12">
      <c r="C34" s="869" t="s">
        <v>364</v>
      </c>
      <c r="D34" s="858"/>
      <c r="E34" s="855">
        <v>6.8</v>
      </c>
      <c r="G34" s="847"/>
      <c r="K34" s="847"/>
      <c r="L34" s="847"/>
    </row>
    <row r="35" spans="3:12">
      <c r="C35" s="869" t="s">
        <v>356</v>
      </c>
      <c r="D35" s="858"/>
      <c r="E35" s="855">
        <v>3.6</v>
      </c>
      <c r="G35" s="847"/>
      <c r="K35" s="847"/>
      <c r="L35" s="847"/>
    </row>
    <row r="36" spans="3:12">
      <c r="C36" s="869" t="s">
        <v>429</v>
      </c>
      <c r="D36" s="858"/>
      <c r="E36" s="855">
        <v>2.2000000000000002</v>
      </c>
      <c r="G36" s="847"/>
      <c r="K36" s="847"/>
      <c r="L36" s="847"/>
    </row>
    <row r="37" spans="3:12" s="1002" customFormat="1">
      <c r="C37" s="869" t="s">
        <v>451</v>
      </c>
      <c r="D37" s="858"/>
      <c r="E37" s="1006">
        <v>0.7</v>
      </c>
      <c r="G37" s="857"/>
      <c r="K37" s="858"/>
    </row>
    <row r="38" spans="3:12" s="1002" customFormat="1">
      <c r="C38" s="869" t="s">
        <v>452</v>
      </c>
      <c r="D38" s="858"/>
      <c r="E38" s="1006">
        <v>0.4</v>
      </c>
      <c r="G38" s="857"/>
      <c r="K38" s="858"/>
    </row>
    <row r="39" spans="3:12" ht="15.75" thickBot="1">
      <c r="C39" s="856" t="s">
        <v>468</v>
      </c>
      <c r="D39" s="858"/>
      <c r="E39" s="865">
        <v>93.6</v>
      </c>
      <c r="G39" s="847"/>
      <c r="K39" s="847"/>
      <c r="L39" s="847"/>
    </row>
    <row r="40" spans="3:12">
      <c r="E40" s="847"/>
      <c r="G40" s="847"/>
      <c r="K40" s="847"/>
      <c r="L40" s="847"/>
    </row>
    <row r="41" spans="3:12">
      <c r="E41" s="847"/>
      <c r="G41" s="847"/>
      <c r="K41" s="847"/>
      <c r="L41" s="847"/>
    </row>
    <row r="42" spans="3:12">
      <c r="G42" s="847"/>
      <c r="K42" s="847"/>
      <c r="L42" s="847"/>
    </row>
  </sheetData>
  <mergeCells count="5">
    <mergeCell ref="C1:L1"/>
    <mergeCell ref="C2:L2"/>
    <mergeCell ref="C5:K5"/>
    <mergeCell ref="C22:E22"/>
    <mergeCell ref="C23:E23"/>
  </mergeCells>
  <printOptions horizontalCentered="1" verticalCentered="1"/>
  <pageMargins left="0.27" right="0.97" top="0.6" bottom="1.82" header="0.5" footer="0.41"/>
  <pageSetup scale="72" orientation="landscape" horizontalDpi="1200" verticalDpi="1200" r:id="rId1"/>
  <headerFooter alignWithMargins="0">
    <oddHeader>&amp;R&amp;G</oddHeader>
    <oddFooter>&amp;C&amp;11PAGE 15</oddFooter>
  </headerFooter>
  <legacyDrawingHF r:id="rId2"/>
</worksheet>
</file>

<file path=xl/worksheets/sheet23.xml><?xml version="1.0" encoding="utf-8"?>
<worksheet xmlns="http://schemas.openxmlformats.org/spreadsheetml/2006/main" xmlns:r="http://schemas.openxmlformats.org/officeDocument/2006/relationships">
  <sheetPr enableFormatConditionsCalculation="0">
    <tabColor indexed="8"/>
    <pageSetUpPr fitToPage="1"/>
  </sheetPr>
  <dimension ref="A1:AF49"/>
  <sheetViews>
    <sheetView zoomScale="75" workbookViewId="0">
      <selection activeCell="R48" sqref="R48"/>
    </sheetView>
  </sheetViews>
  <sheetFormatPr defaultRowHeight="12.75"/>
  <cols>
    <col min="1" max="1" width="23.7109375" style="10" customWidth="1"/>
    <col min="2" max="3" width="10.7109375" customWidth="1"/>
    <col min="4" max="4" width="3.7109375" customWidth="1"/>
    <col min="5" max="5" width="8.140625" customWidth="1"/>
    <col min="6" max="6" width="10.7109375" customWidth="1"/>
    <col min="7" max="7" width="6.7109375" customWidth="1"/>
    <col min="8" max="8" width="4.7109375" customWidth="1"/>
    <col min="9" max="9" width="10.7109375" customWidth="1"/>
    <col min="10" max="10" width="10.28515625" customWidth="1"/>
    <col min="11" max="11" width="12" customWidth="1"/>
    <col min="12" max="12" width="10.42578125" customWidth="1"/>
    <col min="13" max="13" width="5.140625" customWidth="1"/>
    <col min="14" max="14" width="9.85546875" customWidth="1"/>
    <col min="15" max="15" width="10.7109375" customWidth="1"/>
    <col min="16" max="16" width="6.28515625" customWidth="1"/>
    <col min="17" max="17" width="5.7109375" customWidth="1"/>
    <col min="18" max="18" width="10.7109375" customWidth="1"/>
    <col min="19" max="19" width="8.7109375" customWidth="1"/>
    <col min="20" max="20" width="2.7109375" customWidth="1"/>
    <col min="21" max="21" width="10" bestFit="1" customWidth="1"/>
    <col min="22" max="22" width="11.28515625" customWidth="1"/>
  </cols>
  <sheetData>
    <row r="1" spans="1:32" s="10" customFormat="1" ht="12.75" customHeight="1">
      <c r="A1" s="228"/>
      <c r="B1" s="228"/>
      <c r="C1" s="228"/>
      <c r="D1" s="228"/>
      <c r="E1" s="228"/>
      <c r="F1" s="228"/>
      <c r="G1" s="228"/>
      <c r="H1" s="228"/>
      <c r="I1" s="228"/>
      <c r="J1" s="228"/>
      <c r="K1" s="228"/>
      <c r="L1" s="228"/>
      <c r="M1" s="228"/>
      <c r="N1" s="228"/>
      <c r="O1" s="228"/>
      <c r="P1" s="228"/>
      <c r="Q1" s="228"/>
      <c r="R1" s="228"/>
      <c r="S1" s="228"/>
      <c r="T1" s="228"/>
      <c r="U1" s="228"/>
      <c r="V1" s="228"/>
      <c r="W1" s="228"/>
      <c r="X1" s="228"/>
      <c r="Y1" s="228"/>
      <c r="Z1" s="50"/>
      <c r="AA1" s="228"/>
      <c r="AB1" s="50"/>
      <c r="AC1" s="228"/>
      <c r="AD1" s="50"/>
    </row>
    <row r="2" spans="1:32" ht="15">
      <c r="A2" s="50"/>
    </row>
    <row r="3" spans="1:32" s="10" customFormat="1" ht="15.75">
      <c r="A3" s="50"/>
      <c r="B3" s="1083" t="s">
        <v>126</v>
      </c>
      <c r="C3" s="1083"/>
      <c r="D3" s="1083"/>
      <c r="E3" s="1083" t="s">
        <v>83</v>
      </c>
      <c r="F3" s="1083"/>
      <c r="G3" s="1083"/>
      <c r="H3" s="1083" t="s">
        <v>128</v>
      </c>
      <c r="I3" s="1083"/>
      <c r="J3" s="1083"/>
      <c r="K3" s="1083" t="s">
        <v>127</v>
      </c>
      <c r="L3" s="1083"/>
      <c r="M3" s="1083"/>
      <c r="N3" s="1083" t="s">
        <v>126</v>
      </c>
      <c r="O3" s="1083"/>
      <c r="P3" s="1083"/>
      <c r="Q3" s="1083" t="s">
        <v>82</v>
      </c>
      <c r="R3" s="1083"/>
      <c r="S3" s="1083"/>
      <c r="T3" s="1083" t="s">
        <v>82</v>
      </c>
      <c r="U3" s="1083"/>
      <c r="V3" s="1083"/>
      <c r="Z3" s="50"/>
      <c r="AA3" s="50"/>
      <c r="AB3" s="50"/>
      <c r="AC3" s="50"/>
    </row>
    <row r="4" spans="1:32" s="10" customFormat="1" ht="15.75">
      <c r="A4" s="230" t="s">
        <v>114</v>
      </c>
      <c r="B4" s="1085">
        <v>2008</v>
      </c>
      <c r="C4" s="1085"/>
      <c r="D4" s="1085"/>
      <c r="E4" s="1085">
        <v>2007</v>
      </c>
      <c r="F4" s="1085"/>
      <c r="G4" s="1085"/>
      <c r="H4" s="1085">
        <v>2007</v>
      </c>
      <c r="I4" s="1085"/>
      <c r="J4" s="1085"/>
      <c r="K4" s="1085">
        <v>2007</v>
      </c>
      <c r="L4" s="1085"/>
      <c r="M4" s="1085"/>
      <c r="N4" s="1085">
        <v>2007</v>
      </c>
      <c r="O4" s="1085"/>
      <c r="P4" s="1085"/>
      <c r="Q4" s="1085">
        <v>2008</v>
      </c>
      <c r="R4" s="1085"/>
      <c r="S4" s="1085"/>
      <c r="T4" s="1086">
        <v>2007</v>
      </c>
      <c r="U4" s="1087"/>
      <c r="V4" s="1086"/>
      <c r="Z4" s="50"/>
      <c r="AA4" s="50"/>
      <c r="AB4" s="50"/>
      <c r="AC4" s="231"/>
      <c r="AF4" s="80"/>
    </row>
    <row r="5" spans="1:32" s="10" customFormat="1" ht="6.75" customHeight="1">
      <c r="A5" s="232"/>
      <c r="B5" s="235"/>
      <c r="C5" s="1084"/>
      <c r="D5" s="1084"/>
      <c r="E5" s="235"/>
      <c r="F5" s="1084"/>
      <c r="G5" s="1084"/>
      <c r="H5" s="235"/>
      <c r="I5" s="1084"/>
      <c r="J5" s="1084"/>
      <c r="K5" s="235"/>
      <c r="L5" s="1084"/>
      <c r="M5" s="1084"/>
      <c r="N5" s="235"/>
      <c r="O5" s="1084"/>
      <c r="P5" s="1084"/>
      <c r="Q5" s="235"/>
      <c r="R5" s="1084"/>
      <c r="S5" s="1084"/>
      <c r="T5" s="235"/>
      <c r="U5" s="1084"/>
      <c r="V5" s="1084"/>
      <c r="Z5" s="50"/>
      <c r="AA5" s="50"/>
      <c r="AB5" s="50"/>
      <c r="AC5" s="50"/>
      <c r="AF5" s="38"/>
    </row>
    <row r="6" spans="1:32" s="14" customFormat="1" ht="15" customHeight="1">
      <c r="A6" s="232" t="s">
        <v>116</v>
      </c>
      <c r="B6" s="1088">
        <f>E10</f>
        <v>176</v>
      </c>
      <c r="C6" s="1088"/>
      <c r="D6" s="1088"/>
      <c r="E6" s="1089">
        <v>157.19999999999999</v>
      </c>
      <c r="F6" s="1089"/>
      <c r="G6" s="1089"/>
      <c r="H6" s="1089">
        <v>121.2</v>
      </c>
      <c r="I6" s="1089"/>
      <c r="J6" s="1089"/>
      <c r="K6" s="1089">
        <v>70.099999999999994</v>
      </c>
      <c r="L6" s="1089"/>
      <c r="M6" s="1089"/>
      <c r="N6" s="1089">
        <v>39.1</v>
      </c>
      <c r="O6" s="1089"/>
      <c r="P6" s="1089"/>
      <c r="Q6" s="1089">
        <v>0</v>
      </c>
      <c r="R6" s="1089"/>
      <c r="S6" s="1089"/>
      <c r="T6" s="1089">
        <v>39.1</v>
      </c>
      <c r="U6" s="1089"/>
      <c r="V6" s="1089"/>
      <c r="Z6" s="233"/>
      <c r="AA6" s="233"/>
      <c r="AB6" s="233"/>
      <c r="AF6" s="38"/>
    </row>
    <row r="7" spans="1:32" s="14" customFormat="1" ht="12.75" customHeight="1">
      <c r="A7" s="232" t="s">
        <v>134</v>
      </c>
      <c r="B7" s="1090">
        <f>B26+N26+N40+B40</f>
        <v>-12.3</v>
      </c>
      <c r="C7" s="1090"/>
      <c r="D7" s="1090"/>
      <c r="E7" s="1090">
        <v>-5.8</v>
      </c>
      <c r="F7" s="1090"/>
      <c r="G7" s="1090"/>
      <c r="H7" s="1090">
        <v>-1.9</v>
      </c>
      <c r="I7" s="1090"/>
      <c r="J7" s="1090"/>
      <c r="K7" s="1090">
        <v>-1.2</v>
      </c>
      <c r="L7" s="1090"/>
      <c r="M7" s="1090"/>
      <c r="N7" s="1090">
        <v>-1</v>
      </c>
      <c r="O7" s="1090"/>
      <c r="P7" s="1090"/>
      <c r="Q7" s="1090">
        <v>0</v>
      </c>
      <c r="R7" s="1090"/>
      <c r="S7" s="1090"/>
      <c r="T7" s="1090">
        <v>-9.9</v>
      </c>
      <c r="U7" s="1090"/>
      <c r="V7" s="1090"/>
      <c r="Z7" s="233"/>
      <c r="AA7" s="233"/>
      <c r="AB7" s="233"/>
      <c r="AF7" s="38"/>
    </row>
    <row r="8" spans="1:32" s="14" customFormat="1" ht="12.75" customHeight="1">
      <c r="A8" s="232" t="s">
        <v>117</v>
      </c>
      <c r="B8" s="1090">
        <f>B27+B41+N41+N27</f>
        <v>60.7</v>
      </c>
      <c r="C8" s="1090"/>
      <c r="D8" s="1090"/>
      <c r="E8" s="1090">
        <v>24.9</v>
      </c>
      <c r="F8" s="1090"/>
      <c r="G8" s="1090"/>
      <c r="H8" s="1090">
        <v>37.1</v>
      </c>
      <c r="I8" s="1090"/>
      <c r="J8" s="1090"/>
      <c r="K8" s="1090">
        <v>52.3</v>
      </c>
      <c r="L8" s="1090"/>
      <c r="M8" s="1090"/>
      <c r="N8" s="1090">
        <v>32</v>
      </c>
      <c r="O8" s="1090"/>
      <c r="P8" s="1090"/>
      <c r="Q8" s="1090">
        <v>0</v>
      </c>
      <c r="R8" s="1090"/>
      <c r="S8" s="1090"/>
      <c r="T8" s="1090">
        <v>146.30000000000001</v>
      </c>
      <c r="U8" s="1090"/>
      <c r="V8" s="1090"/>
      <c r="Z8" s="233"/>
      <c r="AA8" s="233"/>
      <c r="AB8" s="233"/>
      <c r="AF8" s="38"/>
    </row>
    <row r="9" spans="1:32" s="14" customFormat="1" ht="12.75" customHeight="1">
      <c r="A9" s="232" t="s">
        <v>146</v>
      </c>
      <c r="B9" s="1093">
        <f>B28+B42+N28+N42</f>
        <v>1.7</v>
      </c>
      <c r="C9" s="1093"/>
      <c r="D9" s="1093"/>
      <c r="E9" s="1091">
        <v>-0.3</v>
      </c>
      <c r="F9" s="1091"/>
      <c r="G9" s="1091"/>
      <c r="H9" s="1091">
        <v>0.8</v>
      </c>
      <c r="I9" s="1091"/>
      <c r="J9" s="1091"/>
      <c r="K9" s="1091">
        <v>0</v>
      </c>
      <c r="L9" s="1091"/>
      <c r="M9" s="1091"/>
      <c r="N9" s="1091">
        <v>0</v>
      </c>
      <c r="O9" s="1091">
        <v>0</v>
      </c>
      <c r="P9" s="1091"/>
      <c r="Q9" s="1091">
        <v>0</v>
      </c>
      <c r="R9" s="1091"/>
      <c r="S9" s="1091"/>
      <c r="T9" s="1091">
        <v>0.5</v>
      </c>
      <c r="U9" s="1091"/>
      <c r="V9" s="1091"/>
      <c r="Z9" s="233"/>
      <c r="AA9" s="233"/>
      <c r="AB9" s="233"/>
      <c r="AF9" s="38"/>
    </row>
    <row r="10" spans="1:32" s="14" customFormat="1" ht="17.25" customHeight="1" thickBot="1">
      <c r="A10" s="232" t="s">
        <v>115</v>
      </c>
      <c r="B10" s="1092">
        <f>SUM(B6:D9)</f>
        <v>226.1</v>
      </c>
      <c r="C10" s="1092"/>
      <c r="D10" s="1092"/>
      <c r="E10" s="1092">
        <v>176</v>
      </c>
      <c r="F10" s="1092"/>
      <c r="G10" s="1092"/>
      <c r="H10" s="1092">
        <v>157.19999999999999</v>
      </c>
      <c r="I10" s="1092"/>
      <c r="J10" s="1092"/>
      <c r="K10" s="1092">
        <v>121.2</v>
      </c>
      <c r="L10" s="1092"/>
      <c r="M10" s="1092"/>
      <c r="N10" s="1092">
        <v>70.099999999999994</v>
      </c>
      <c r="O10" s="1092"/>
      <c r="P10" s="1092"/>
      <c r="Q10" s="1092">
        <v>0</v>
      </c>
      <c r="R10" s="1092"/>
      <c r="S10" s="1092"/>
      <c r="T10" s="1092">
        <v>176</v>
      </c>
      <c r="U10" s="1092"/>
      <c r="V10" s="1092"/>
      <c r="Z10" s="233"/>
      <c r="AA10" s="233"/>
      <c r="AB10" s="233"/>
      <c r="AF10" s="38"/>
    </row>
    <row r="11" spans="1:32" s="14" customFormat="1" ht="6.75" customHeight="1">
      <c r="A11" s="232"/>
      <c r="B11" s="232"/>
      <c r="C11" s="1088"/>
      <c r="D11" s="1088"/>
      <c r="E11" s="232"/>
      <c r="F11" s="1088"/>
      <c r="G11" s="1088"/>
      <c r="H11" s="232"/>
      <c r="I11" s="1088"/>
      <c r="J11" s="1088"/>
      <c r="K11" s="232"/>
      <c r="L11" s="1088"/>
      <c r="M11" s="1088"/>
      <c r="N11" s="232"/>
      <c r="O11" s="1088"/>
      <c r="P11" s="1088"/>
      <c r="Q11" s="232"/>
      <c r="R11" s="1088"/>
      <c r="S11" s="1088"/>
      <c r="T11" s="232"/>
      <c r="U11" s="1088"/>
      <c r="V11" s="1088"/>
      <c r="Z11" s="233"/>
      <c r="AA11" s="233"/>
      <c r="AB11" s="233"/>
      <c r="AF11" s="38"/>
    </row>
    <row r="12" spans="1:32" s="14" customFormat="1" ht="15">
      <c r="A12" s="232" t="s">
        <v>26</v>
      </c>
      <c r="B12" s="1090">
        <f>'Segment UW Results'!O13</f>
        <v>133.80000000000001</v>
      </c>
      <c r="C12" s="1090"/>
      <c r="D12" s="1090"/>
      <c r="E12" s="1090">
        <v>158.6</v>
      </c>
      <c r="F12" s="1090"/>
      <c r="G12" s="1090"/>
      <c r="H12" s="1090">
        <v>160.5</v>
      </c>
      <c r="I12" s="1090"/>
      <c r="J12" s="1090"/>
      <c r="K12" s="1090">
        <v>151.9</v>
      </c>
      <c r="L12" s="1090"/>
      <c r="M12" s="1090"/>
      <c r="N12" s="1090">
        <v>140.19999999999999</v>
      </c>
      <c r="O12" s="1090"/>
      <c r="P12" s="1090"/>
      <c r="Q12" s="1090">
        <v>0</v>
      </c>
      <c r="R12" s="1090"/>
      <c r="S12" s="1090"/>
      <c r="T12" s="1090">
        <v>611.20000000000005</v>
      </c>
      <c r="U12" s="1090"/>
      <c r="V12" s="1090"/>
      <c r="Z12" s="233"/>
      <c r="AA12" s="233"/>
      <c r="AB12" s="233"/>
      <c r="AF12" s="38"/>
    </row>
    <row r="13" spans="1:32" s="10" customFormat="1" ht="6.75" customHeight="1">
      <c r="A13" s="232"/>
      <c r="B13" s="232"/>
      <c r="C13" s="1097"/>
      <c r="D13" s="1097"/>
      <c r="E13" s="232"/>
      <c r="F13" s="1097"/>
      <c r="G13" s="1097"/>
      <c r="H13" s="232"/>
      <c r="I13" s="1097"/>
      <c r="J13" s="1097"/>
      <c r="K13" s="232"/>
      <c r="L13" s="1097"/>
      <c r="M13" s="1097"/>
      <c r="N13" s="232"/>
      <c r="O13" s="1097"/>
      <c r="P13" s="1097"/>
      <c r="Q13" s="232"/>
      <c r="R13" s="1097"/>
      <c r="S13" s="1097"/>
      <c r="T13" s="232"/>
      <c r="U13" s="1097"/>
      <c r="V13" s="1097"/>
      <c r="Z13" s="50"/>
      <c r="AA13" s="50"/>
      <c r="AB13" s="50"/>
      <c r="AC13" s="50"/>
      <c r="AF13" s="38"/>
    </row>
    <row r="14" spans="1:32" s="10" customFormat="1" ht="15">
      <c r="A14" s="232" t="s">
        <v>136</v>
      </c>
      <c r="B14" s="1094">
        <f>B8/B12</f>
        <v>0.45400000000000001</v>
      </c>
      <c r="C14" s="1094"/>
      <c r="D14" s="1094"/>
      <c r="E14" s="1094">
        <v>0.157</v>
      </c>
      <c r="F14" s="1094"/>
      <c r="G14" s="1094"/>
      <c r="H14" s="1094">
        <v>0.23100000000000001</v>
      </c>
      <c r="I14" s="1094"/>
      <c r="J14" s="1094"/>
      <c r="K14" s="1094">
        <v>0.34399999999999997</v>
      </c>
      <c r="L14" s="1094"/>
      <c r="M14" s="1094"/>
      <c r="N14" s="1094">
        <v>0.22800000000000001</v>
      </c>
      <c r="O14" s="1094"/>
      <c r="P14" s="1094"/>
      <c r="Q14" s="1094">
        <v>0</v>
      </c>
      <c r="R14" s="1094"/>
      <c r="S14" s="1094"/>
      <c r="T14" s="1094">
        <v>0.23899999999999999</v>
      </c>
      <c r="U14" s="1094"/>
      <c r="V14" s="1094"/>
      <c r="Z14" s="50"/>
      <c r="AA14" s="50"/>
      <c r="AB14" s="50"/>
      <c r="AC14" s="50"/>
      <c r="AF14" s="38"/>
    </row>
    <row r="15" spans="1:32" s="10" customFormat="1" ht="15">
      <c r="A15" s="1098" t="s">
        <v>173</v>
      </c>
      <c r="B15" s="1098"/>
      <c r="C15" s="1098"/>
      <c r="D15" s="1098"/>
      <c r="E15" s="1096">
        <v>0.60099999999999998</v>
      </c>
      <c r="F15" s="1096"/>
      <c r="G15" s="1096"/>
      <c r="H15" s="1096">
        <v>0.70199999999999996</v>
      </c>
      <c r="I15" s="1096"/>
      <c r="J15" s="1096"/>
      <c r="K15" s="1096">
        <v>0.68400000000000005</v>
      </c>
      <c r="L15" s="1096"/>
      <c r="M15" s="1096"/>
      <c r="N15" s="1096">
        <v>0.76600000000000001</v>
      </c>
      <c r="O15" s="1096"/>
      <c r="P15" s="1096"/>
      <c r="Q15" s="1096">
        <v>0</v>
      </c>
      <c r="R15" s="1096"/>
      <c r="S15" s="1096"/>
      <c r="T15" s="1096">
        <v>0.60099999999999998</v>
      </c>
      <c r="U15" s="1096"/>
      <c r="V15" s="1096"/>
      <c r="Z15" s="50"/>
      <c r="AA15" s="50"/>
      <c r="AB15" s="50"/>
      <c r="AC15" s="50"/>
      <c r="AF15" s="38"/>
    </row>
    <row r="16" spans="1:32" ht="15">
      <c r="A16" s="232"/>
    </row>
    <row r="17" spans="1:22" s="250" customFormat="1" ht="15">
      <c r="A17" s="235"/>
    </row>
    <row r="18" spans="1:22" ht="15">
      <c r="A18" s="234"/>
    </row>
    <row r="19" spans="1:22" ht="12.75" customHeight="1">
      <c r="A19" s="234"/>
    </row>
    <row r="20" spans="1:22" ht="15">
      <c r="A20" s="232"/>
    </row>
    <row r="21" spans="1:22" ht="15">
      <c r="A21" s="232"/>
    </row>
    <row r="22" spans="1:22" ht="15.75">
      <c r="B22" s="236" t="s">
        <v>126</v>
      </c>
      <c r="C22" s="236" t="s">
        <v>83</v>
      </c>
      <c r="D22" s="1095" t="s">
        <v>128</v>
      </c>
      <c r="E22" s="1095"/>
      <c r="F22" s="236" t="s">
        <v>127</v>
      </c>
      <c r="G22" s="1100" t="s">
        <v>126</v>
      </c>
      <c r="H22" s="1100"/>
      <c r="I22" s="229" t="s">
        <v>82</v>
      </c>
      <c r="J22" s="229" t="s">
        <v>82</v>
      </c>
      <c r="M22" s="232"/>
      <c r="N22" s="236" t="s">
        <v>126</v>
      </c>
      <c r="O22" s="236" t="s">
        <v>83</v>
      </c>
      <c r="P22" s="1095" t="s">
        <v>128</v>
      </c>
      <c r="Q22" s="1095"/>
      <c r="R22" s="236" t="s">
        <v>127</v>
      </c>
      <c r="S22" s="1095" t="s">
        <v>126</v>
      </c>
      <c r="T22" s="1095"/>
      <c r="U22" s="229" t="s">
        <v>82</v>
      </c>
      <c r="V22" s="229" t="s">
        <v>82</v>
      </c>
    </row>
    <row r="23" spans="1:22" ht="15.75">
      <c r="A23" s="230" t="s">
        <v>52</v>
      </c>
      <c r="B23" s="194">
        <v>2008</v>
      </c>
      <c r="C23" s="194">
        <v>2007</v>
      </c>
      <c r="D23" s="1084">
        <v>2007</v>
      </c>
      <c r="E23" s="1084"/>
      <c r="F23" s="194">
        <v>2007</v>
      </c>
      <c r="G23" s="1099">
        <v>2007</v>
      </c>
      <c r="H23" s="1099"/>
      <c r="I23" s="237">
        <v>2008</v>
      </c>
      <c r="J23" s="237">
        <v>2007</v>
      </c>
      <c r="K23" s="251" t="s">
        <v>163</v>
      </c>
      <c r="M23" s="230"/>
      <c r="N23" s="194">
        <v>2008</v>
      </c>
      <c r="O23" s="194">
        <v>2007</v>
      </c>
      <c r="P23" s="1084">
        <v>2007</v>
      </c>
      <c r="Q23" s="1084"/>
      <c r="R23" s="194">
        <v>2007</v>
      </c>
      <c r="S23" s="1084">
        <v>2007</v>
      </c>
      <c r="T23" s="1084"/>
      <c r="U23" s="237">
        <v>2008</v>
      </c>
      <c r="V23" s="237">
        <v>2007</v>
      </c>
    </row>
    <row r="24" spans="1:22" ht="15">
      <c r="B24" s="238"/>
      <c r="C24" s="238"/>
      <c r="E24" s="238"/>
      <c r="F24" s="238"/>
      <c r="H24" s="238"/>
      <c r="I24" s="238"/>
      <c r="J24" s="238"/>
      <c r="K24" s="232"/>
      <c r="M24" s="232"/>
      <c r="N24" s="238"/>
      <c r="O24" s="50"/>
      <c r="P24" s="238"/>
      <c r="Q24" s="238"/>
      <c r="R24" s="238"/>
      <c r="T24" s="238"/>
      <c r="U24" s="238"/>
      <c r="V24" s="50"/>
    </row>
    <row r="25" spans="1:22" ht="15">
      <c r="A25" s="232" t="s">
        <v>116</v>
      </c>
      <c r="B25" s="239">
        <f>C29</f>
        <v>49.9</v>
      </c>
      <c r="C25" s="239">
        <v>52.4</v>
      </c>
      <c r="D25" s="1103">
        <v>45.4</v>
      </c>
      <c r="E25" s="1103"/>
      <c r="F25" s="239">
        <v>27.5</v>
      </c>
      <c r="G25" s="1103">
        <v>13.2</v>
      </c>
      <c r="H25" s="1103"/>
      <c r="I25" s="239">
        <v>0</v>
      </c>
      <c r="J25" s="245">
        <v>13.2</v>
      </c>
      <c r="K25" s="232" t="s">
        <v>164</v>
      </c>
      <c r="M25" s="232"/>
      <c r="N25" s="239">
        <f>O29</f>
        <v>79.2</v>
      </c>
      <c r="O25" s="239">
        <v>70.7</v>
      </c>
      <c r="P25" s="1103">
        <v>50.6</v>
      </c>
      <c r="Q25" s="1103"/>
      <c r="R25" s="239">
        <v>28.6</v>
      </c>
      <c r="S25" s="1103">
        <v>17.2</v>
      </c>
      <c r="T25" s="1103"/>
      <c r="U25" s="239">
        <v>0</v>
      </c>
      <c r="V25" s="245">
        <v>17.2</v>
      </c>
    </row>
    <row r="26" spans="1:22" ht="15">
      <c r="A26" s="232" t="s">
        <v>134</v>
      </c>
      <c r="B26" s="241">
        <v>-7.2</v>
      </c>
      <c r="C26" s="238">
        <v>-0.2</v>
      </c>
      <c r="D26" s="1101">
        <v>0</v>
      </c>
      <c r="E26" s="1101"/>
      <c r="F26" s="241">
        <v>-0.2</v>
      </c>
      <c r="G26" s="1102">
        <v>0</v>
      </c>
      <c r="H26" s="1102"/>
      <c r="I26" s="241">
        <v>0</v>
      </c>
      <c r="J26" s="241">
        <v>-0.4</v>
      </c>
      <c r="K26" s="232" t="s">
        <v>165</v>
      </c>
      <c r="M26" s="232"/>
      <c r="N26" s="238">
        <v>-2.9</v>
      </c>
      <c r="O26" s="238">
        <v>-3.5</v>
      </c>
      <c r="P26" s="1102">
        <v>-0.8</v>
      </c>
      <c r="Q26" s="1102"/>
      <c r="R26" s="238">
        <v>-0.8</v>
      </c>
      <c r="S26" s="1102">
        <v>-0.7</v>
      </c>
      <c r="T26" s="1102"/>
      <c r="U26" s="241">
        <v>0</v>
      </c>
      <c r="V26" s="233">
        <v>-5.8</v>
      </c>
    </row>
    <row r="27" spans="1:22" ht="15">
      <c r="A27" s="232" t="s">
        <v>117</v>
      </c>
      <c r="B27" s="238">
        <f>Property!G23</f>
        <v>64.400000000000006</v>
      </c>
      <c r="C27" s="238">
        <v>-2.2000000000000002</v>
      </c>
      <c r="D27" s="1102">
        <v>6.6</v>
      </c>
      <c r="E27" s="1102"/>
      <c r="F27" s="238">
        <v>18.100000000000001</v>
      </c>
      <c r="G27" s="1102">
        <v>14.3</v>
      </c>
      <c r="H27" s="1102"/>
      <c r="I27" s="241">
        <v>0</v>
      </c>
      <c r="J27" s="238">
        <v>36.799999999999997</v>
      </c>
      <c r="K27" s="232" t="s">
        <v>166</v>
      </c>
      <c r="M27" s="232"/>
      <c r="N27" s="238">
        <f>Energy!G23</f>
        <v>-4.8</v>
      </c>
      <c r="O27" s="238">
        <v>12</v>
      </c>
      <c r="P27" s="1102">
        <v>20.7</v>
      </c>
      <c r="Q27" s="1102"/>
      <c r="R27" s="238">
        <v>22.8</v>
      </c>
      <c r="S27" s="1102">
        <v>12.1</v>
      </c>
      <c r="T27" s="1102"/>
      <c r="U27" s="241">
        <v>0</v>
      </c>
      <c r="V27" s="233">
        <v>67.599999999999994</v>
      </c>
    </row>
    <row r="28" spans="1:22" ht="15">
      <c r="A28" s="232" t="s">
        <v>146</v>
      </c>
      <c r="B28" s="238">
        <v>0.8</v>
      </c>
      <c r="C28" s="238">
        <v>-0.1</v>
      </c>
      <c r="D28" s="1102">
        <v>0.4</v>
      </c>
      <c r="E28" s="1102"/>
      <c r="F28" s="238">
        <v>0</v>
      </c>
      <c r="G28" s="1102">
        <v>0</v>
      </c>
      <c r="H28" s="1102"/>
      <c r="I28" s="241">
        <v>0</v>
      </c>
      <c r="J28" s="238">
        <v>0.3</v>
      </c>
      <c r="K28" s="232" t="s">
        <v>167</v>
      </c>
      <c r="M28" s="232"/>
      <c r="N28" s="238">
        <v>0</v>
      </c>
      <c r="O28" s="238">
        <v>0</v>
      </c>
      <c r="P28" s="1104">
        <v>0.2</v>
      </c>
      <c r="Q28" s="1104"/>
      <c r="R28" s="238">
        <v>0</v>
      </c>
      <c r="S28" s="1102">
        <v>0</v>
      </c>
      <c r="T28" s="1102"/>
      <c r="U28" s="241">
        <v>0</v>
      </c>
      <c r="V28" s="233">
        <v>0.2</v>
      </c>
    </row>
    <row r="29" spans="1:22" ht="15.75" thickBot="1">
      <c r="A29" s="232" t="s">
        <v>115</v>
      </c>
      <c r="B29" s="242">
        <f>SUM(B25:B28)</f>
        <v>107.9</v>
      </c>
      <c r="C29" s="242">
        <v>49.9</v>
      </c>
      <c r="D29" s="1105">
        <v>52.4</v>
      </c>
      <c r="E29" s="1105"/>
      <c r="F29" s="242">
        <v>45.4</v>
      </c>
      <c r="G29" s="1105">
        <v>27.5</v>
      </c>
      <c r="H29" s="1105"/>
      <c r="I29" s="242">
        <v>0</v>
      </c>
      <c r="J29" s="242">
        <v>49.9</v>
      </c>
      <c r="K29" s="232" t="s">
        <v>168</v>
      </c>
      <c r="M29" s="232"/>
      <c r="N29" s="242">
        <f>SUM(N25:N28)</f>
        <v>71.5</v>
      </c>
      <c r="O29" s="242">
        <v>79.2</v>
      </c>
      <c r="P29" s="1105">
        <v>70.7</v>
      </c>
      <c r="Q29" s="1105"/>
      <c r="R29" s="242">
        <v>50.6</v>
      </c>
      <c r="S29" s="1105">
        <v>28.6</v>
      </c>
      <c r="T29" s="1105"/>
      <c r="U29" s="242">
        <v>0</v>
      </c>
      <c r="V29" s="242">
        <v>79.2</v>
      </c>
    </row>
    <row r="30" spans="1:22" ht="15">
      <c r="B30" s="238"/>
      <c r="C30" s="238"/>
      <c r="E30" s="238"/>
      <c r="F30" s="238"/>
      <c r="H30" s="238"/>
      <c r="I30" s="238"/>
      <c r="J30" s="238"/>
      <c r="K30" s="232"/>
      <c r="M30" s="232"/>
      <c r="N30" s="238"/>
      <c r="O30" s="238"/>
      <c r="P30" s="238"/>
      <c r="Q30" s="238"/>
      <c r="R30" s="238"/>
      <c r="T30" s="238"/>
      <c r="U30" s="238"/>
      <c r="V30" s="233"/>
    </row>
    <row r="31" spans="1:22" ht="15">
      <c r="A31" s="232" t="s">
        <v>26</v>
      </c>
      <c r="B31" s="239">
        <f>Property!G19</f>
        <v>70.900000000000006</v>
      </c>
      <c r="C31" s="239">
        <v>70.8</v>
      </c>
      <c r="D31" s="1103">
        <v>68.099999999999994</v>
      </c>
      <c r="E31" s="1103"/>
      <c r="F31" s="239">
        <v>66.2</v>
      </c>
      <c r="G31" s="1103">
        <v>57.3</v>
      </c>
      <c r="H31" s="1103"/>
      <c r="I31" s="239">
        <v>0</v>
      </c>
      <c r="J31" s="239">
        <v>262.39999999999998</v>
      </c>
      <c r="K31" s="232" t="s">
        <v>169</v>
      </c>
      <c r="M31" s="232"/>
      <c r="N31" s="239">
        <f>Energy!G19</f>
        <v>51.1</v>
      </c>
      <c r="O31" s="239">
        <v>48.9</v>
      </c>
      <c r="P31" s="1103">
        <v>51</v>
      </c>
      <c r="Q31" s="1103"/>
      <c r="R31" s="239">
        <v>51.6</v>
      </c>
      <c r="S31" s="1103">
        <v>52.1</v>
      </c>
      <c r="T31" s="1103"/>
      <c r="U31" s="239">
        <v>0</v>
      </c>
      <c r="V31" s="233">
        <v>203.6</v>
      </c>
    </row>
    <row r="32" spans="1:22" ht="15">
      <c r="B32" s="232"/>
      <c r="C32" s="232"/>
      <c r="E32" s="232"/>
      <c r="F32" s="232"/>
      <c r="H32" s="232"/>
      <c r="I32" s="232"/>
      <c r="J32" s="232"/>
      <c r="K32" s="232"/>
      <c r="M32" s="232"/>
      <c r="N32" s="232"/>
      <c r="O32" s="232"/>
      <c r="P32" s="232"/>
      <c r="Q32" s="232"/>
      <c r="R32" s="232"/>
      <c r="T32" s="232"/>
      <c r="U32" s="232"/>
      <c r="V32" s="50"/>
    </row>
    <row r="33" spans="1:22" ht="15">
      <c r="A33" s="232" t="s">
        <v>136</v>
      </c>
      <c r="B33" s="243">
        <f>B27/B31</f>
        <v>0.90800000000000003</v>
      </c>
      <c r="C33" s="243">
        <v>-3.1E-2</v>
      </c>
      <c r="D33" s="1096">
        <v>9.7000000000000003E-2</v>
      </c>
      <c r="E33" s="1096"/>
      <c r="F33" s="243">
        <v>0.27300000000000002</v>
      </c>
      <c r="G33" s="1096">
        <v>0.25</v>
      </c>
      <c r="H33" s="1096"/>
      <c r="I33" s="243">
        <v>0</v>
      </c>
      <c r="J33" s="243">
        <v>0.14000000000000001</v>
      </c>
      <c r="K33" s="232" t="s">
        <v>170</v>
      </c>
      <c r="M33" s="232"/>
      <c r="N33" s="243">
        <f>N27/N31</f>
        <v>-9.4E-2</v>
      </c>
      <c r="O33" s="243">
        <v>0.245</v>
      </c>
      <c r="P33" s="1096">
        <v>0.40600000000000003</v>
      </c>
      <c r="Q33" s="1096"/>
      <c r="R33" s="243">
        <v>0.442</v>
      </c>
      <c r="S33" s="1096">
        <v>0.23200000000000001</v>
      </c>
      <c r="T33" s="1096"/>
      <c r="U33" s="243">
        <v>0</v>
      </c>
      <c r="V33" s="243">
        <v>0.33200000000000002</v>
      </c>
    </row>
    <row r="34" spans="1:22" ht="15">
      <c r="A34" s="232"/>
      <c r="B34" s="243"/>
      <c r="C34" s="50"/>
      <c r="E34" s="243"/>
      <c r="F34" s="243"/>
      <c r="H34" s="243"/>
      <c r="I34" s="243"/>
      <c r="J34" s="243"/>
      <c r="K34" s="232"/>
      <c r="M34" s="232"/>
      <c r="N34" s="243"/>
      <c r="O34" s="50"/>
      <c r="P34" s="243"/>
      <c r="Q34" s="243"/>
      <c r="R34" s="243"/>
      <c r="T34" s="243"/>
      <c r="U34" s="243"/>
      <c r="V34" s="50"/>
    </row>
    <row r="35" spans="1:22" ht="15">
      <c r="A35" s="232"/>
      <c r="B35" s="232"/>
      <c r="C35" s="50"/>
      <c r="E35" s="232"/>
      <c r="F35" s="232"/>
      <c r="H35" s="232"/>
      <c r="I35" s="232"/>
      <c r="J35" s="232"/>
      <c r="K35" s="232"/>
      <c r="M35" s="232"/>
      <c r="N35" s="244"/>
      <c r="O35" s="50"/>
      <c r="P35" s="232"/>
      <c r="Q35" s="244"/>
      <c r="R35" s="244"/>
      <c r="T35" s="232"/>
      <c r="U35" s="232"/>
      <c r="V35" s="50"/>
    </row>
    <row r="36" spans="1:22" ht="15.75">
      <c r="A36" s="230" t="s">
        <v>54</v>
      </c>
      <c r="B36" s="236" t="s">
        <v>126</v>
      </c>
      <c r="C36" s="236" t="s">
        <v>83</v>
      </c>
      <c r="D36" s="1095" t="s">
        <v>128</v>
      </c>
      <c r="E36" s="1095"/>
      <c r="F36" s="236" t="s">
        <v>127</v>
      </c>
      <c r="G36" s="1095" t="s">
        <v>126</v>
      </c>
      <c r="H36" s="1095"/>
      <c r="I36" s="229" t="s">
        <v>82</v>
      </c>
      <c r="J36" s="229" t="s">
        <v>82</v>
      </c>
      <c r="K36" s="232"/>
      <c r="M36" s="232"/>
      <c r="N36" s="236" t="s">
        <v>126</v>
      </c>
      <c r="O36" s="236" t="s">
        <v>83</v>
      </c>
      <c r="P36" s="1095" t="s">
        <v>128</v>
      </c>
      <c r="Q36" s="1095"/>
      <c r="R36" s="236" t="s">
        <v>127</v>
      </c>
      <c r="S36" s="1095" t="s">
        <v>126</v>
      </c>
      <c r="T36" s="1095"/>
      <c r="U36" s="229" t="s">
        <v>82</v>
      </c>
      <c r="V36" s="229" t="s">
        <v>82</v>
      </c>
    </row>
    <row r="37" spans="1:22" ht="15.75">
      <c r="A37" s="232"/>
      <c r="B37" s="194">
        <v>2008</v>
      </c>
      <c r="C37" s="194">
        <v>2007</v>
      </c>
      <c r="D37" s="1084">
        <v>2007</v>
      </c>
      <c r="E37" s="1084"/>
      <c r="F37" s="194">
        <v>2007</v>
      </c>
      <c r="G37" s="1084">
        <v>2007</v>
      </c>
      <c r="H37" s="1084"/>
      <c r="I37" s="237">
        <v>2008</v>
      </c>
      <c r="J37" s="237">
        <v>2007</v>
      </c>
      <c r="K37" s="251" t="s">
        <v>171</v>
      </c>
      <c r="M37" s="230"/>
      <c r="N37" s="194">
        <v>2008</v>
      </c>
      <c r="O37" s="194">
        <v>2007</v>
      </c>
      <c r="P37" s="1084">
        <v>2007</v>
      </c>
      <c r="Q37" s="1084"/>
      <c r="R37" s="194">
        <v>2007</v>
      </c>
      <c r="S37" s="1084">
        <v>2007</v>
      </c>
      <c r="T37" s="1084"/>
      <c r="U37" s="237">
        <v>2008</v>
      </c>
      <c r="V37" s="237">
        <v>2007</v>
      </c>
    </row>
    <row r="38" spans="1:22" ht="15">
      <c r="B38" s="238"/>
      <c r="C38" s="238"/>
      <c r="E38" s="238"/>
      <c r="F38" s="238"/>
      <c r="H38" s="238"/>
      <c r="I38" s="238"/>
      <c r="J38" s="238"/>
      <c r="K38" s="232"/>
      <c r="M38" s="232"/>
      <c r="N38" s="238"/>
      <c r="O38" s="50"/>
      <c r="P38" s="238"/>
      <c r="Q38" s="238"/>
      <c r="R38" s="238"/>
      <c r="T38" s="238"/>
      <c r="U38" s="238"/>
      <c r="V38" s="50"/>
    </row>
    <row r="39" spans="1:22" ht="15">
      <c r="A39" s="232" t="s">
        <v>116</v>
      </c>
      <c r="B39" s="239">
        <f>C43</f>
        <v>43.1</v>
      </c>
      <c r="C39" s="239">
        <v>31.8</v>
      </c>
      <c r="D39" s="1103">
        <v>23.8</v>
      </c>
      <c r="E39" s="1103"/>
      <c r="F39" s="239">
        <v>13.7</v>
      </c>
      <c r="G39" s="1103">
        <v>8.6999999999999993</v>
      </c>
      <c r="H39" s="1103"/>
      <c r="I39" s="239">
        <v>0</v>
      </c>
      <c r="J39" s="245">
        <v>8.6999999999999993</v>
      </c>
      <c r="K39" s="232" t="s">
        <v>164</v>
      </c>
      <c r="M39" s="232"/>
      <c r="N39" s="245">
        <f>O43</f>
        <v>3.8</v>
      </c>
      <c r="O39" s="245">
        <v>2.2999999999999998</v>
      </c>
      <c r="P39" s="1106">
        <v>1.4</v>
      </c>
      <c r="Q39" s="1106"/>
      <c r="R39" s="245">
        <v>0.3</v>
      </c>
      <c r="S39" s="1107" t="s">
        <v>156</v>
      </c>
      <c r="T39" s="1108"/>
      <c r="U39" s="240">
        <v>0</v>
      </c>
      <c r="V39" s="240">
        <v>0</v>
      </c>
    </row>
    <row r="40" spans="1:22" ht="15">
      <c r="A40" s="232" t="s">
        <v>134</v>
      </c>
      <c r="B40" s="241">
        <v>-2.2000000000000002</v>
      </c>
      <c r="C40" s="238">
        <v>-2.1</v>
      </c>
      <c r="D40" s="1102">
        <v>-1.1000000000000001</v>
      </c>
      <c r="E40" s="1102"/>
      <c r="F40" s="238">
        <v>-0.2</v>
      </c>
      <c r="G40" s="1102">
        <v>-0.3</v>
      </c>
      <c r="H40" s="1102"/>
      <c r="I40" s="241">
        <v>0</v>
      </c>
      <c r="J40" s="238">
        <v>-3.7</v>
      </c>
      <c r="K40" s="232" t="s">
        <v>165</v>
      </c>
      <c r="M40" s="232"/>
      <c r="N40" s="238">
        <v>0</v>
      </c>
      <c r="O40" s="238">
        <v>0</v>
      </c>
      <c r="P40" s="1102">
        <v>0</v>
      </c>
      <c r="Q40" s="1102"/>
      <c r="R40" s="238">
        <v>0</v>
      </c>
      <c r="S40" s="1102">
        <v>0</v>
      </c>
      <c r="T40" s="1102"/>
      <c r="U40" s="238">
        <v>0</v>
      </c>
      <c r="V40" s="233">
        <v>0</v>
      </c>
    </row>
    <row r="41" spans="1:22" ht="15">
      <c r="A41" s="232" t="s">
        <v>117</v>
      </c>
      <c r="B41" s="238">
        <f>Marine!G23</f>
        <v>-1</v>
      </c>
      <c r="C41" s="238">
        <v>13.5</v>
      </c>
      <c r="D41" s="1102">
        <v>8.9</v>
      </c>
      <c r="E41" s="1102"/>
      <c r="F41" s="238">
        <v>10.3</v>
      </c>
      <c r="G41" s="1102">
        <v>5.3</v>
      </c>
      <c r="H41" s="1102"/>
      <c r="I41" s="241">
        <v>0</v>
      </c>
      <c r="J41" s="238">
        <v>38</v>
      </c>
      <c r="K41" s="232" t="s">
        <v>166</v>
      </c>
      <c r="M41" s="232"/>
      <c r="N41" s="246">
        <f>Aviation!G23</f>
        <v>2.1</v>
      </c>
      <c r="O41" s="246">
        <v>1.6</v>
      </c>
      <c r="P41" s="1112">
        <v>0.9</v>
      </c>
      <c r="Q41" s="1112"/>
      <c r="R41" s="246">
        <v>1.1000000000000001</v>
      </c>
      <c r="S41" s="1102">
        <v>0.3</v>
      </c>
      <c r="T41" s="1102"/>
      <c r="U41" s="241">
        <v>0</v>
      </c>
      <c r="V41" s="233">
        <v>3.9</v>
      </c>
    </row>
    <row r="42" spans="1:22" ht="15">
      <c r="A42" s="232" t="s">
        <v>146</v>
      </c>
      <c r="B42" s="238">
        <v>0.8</v>
      </c>
      <c r="C42" s="238">
        <v>-0.1</v>
      </c>
      <c r="D42" s="1102">
        <v>0.2</v>
      </c>
      <c r="E42" s="1102"/>
      <c r="F42" s="238">
        <v>0</v>
      </c>
      <c r="G42" s="1102">
        <v>0</v>
      </c>
      <c r="H42" s="1102"/>
      <c r="I42" s="241">
        <v>0</v>
      </c>
      <c r="J42" s="238">
        <v>0.1</v>
      </c>
      <c r="K42" s="232" t="s">
        <v>167</v>
      </c>
      <c r="M42" s="232"/>
      <c r="N42" s="246">
        <v>0.1</v>
      </c>
      <c r="O42" s="246">
        <v>-0.1</v>
      </c>
      <c r="P42" s="1104">
        <v>0</v>
      </c>
      <c r="Q42" s="1104"/>
      <c r="R42" s="238">
        <v>0</v>
      </c>
      <c r="S42" s="1104">
        <v>0</v>
      </c>
      <c r="T42" s="1104"/>
      <c r="U42" s="241">
        <v>0</v>
      </c>
      <c r="V42" s="233">
        <v>-0.1</v>
      </c>
    </row>
    <row r="43" spans="1:22" ht="15.75" thickBot="1">
      <c r="A43" s="232" t="s">
        <v>115</v>
      </c>
      <c r="B43" s="242">
        <f>SUM(B39:B42)</f>
        <v>40.700000000000003</v>
      </c>
      <c r="C43" s="242">
        <v>43.1</v>
      </c>
      <c r="D43" s="1105">
        <v>31.8</v>
      </c>
      <c r="E43" s="1105"/>
      <c r="F43" s="242">
        <v>23.8</v>
      </c>
      <c r="G43" s="1105">
        <v>13.7</v>
      </c>
      <c r="H43" s="1105"/>
      <c r="I43" s="242">
        <v>0</v>
      </c>
      <c r="J43" s="242">
        <v>43.1</v>
      </c>
      <c r="K43" s="232" t="s">
        <v>168</v>
      </c>
      <c r="M43" s="232"/>
      <c r="N43" s="247">
        <f>SUM(N39:N42)</f>
        <v>6</v>
      </c>
      <c r="O43" s="247">
        <v>3.8</v>
      </c>
      <c r="P43" s="1109">
        <v>2.2999999999999998</v>
      </c>
      <c r="Q43" s="1109"/>
      <c r="R43" s="247">
        <v>1.4</v>
      </c>
      <c r="S43" s="1110">
        <v>0.3</v>
      </c>
      <c r="T43" s="1111"/>
      <c r="U43" s="242">
        <v>0</v>
      </c>
      <c r="V43" s="247">
        <v>3.8</v>
      </c>
    </row>
    <row r="44" spans="1:22" ht="15">
      <c r="B44" s="238"/>
      <c r="C44" s="238"/>
      <c r="E44" s="238"/>
      <c r="F44" s="238"/>
      <c r="H44" s="238"/>
      <c r="I44" s="238"/>
      <c r="J44" s="238"/>
      <c r="K44" s="232"/>
      <c r="M44" s="232"/>
      <c r="N44" s="238"/>
      <c r="O44" s="238"/>
      <c r="P44" s="238"/>
      <c r="Q44" s="238"/>
      <c r="R44" s="238"/>
      <c r="T44" s="238"/>
      <c r="U44" s="238"/>
      <c r="V44" s="233"/>
    </row>
    <row r="45" spans="1:22" ht="15">
      <c r="A45" s="232" t="s">
        <v>26</v>
      </c>
      <c r="B45" s="239">
        <f>Marine!G19</f>
        <v>16.100000000000001</v>
      </c>
      <c r="C45" s="239">
        <v>17.8</v>
      </c>
      <c r="D45" s="1103">
        <v>19.5</v>
      </c>
      <c r="E45" s="1103"/>
      <c r="F45" s="239">
        <v>16.8</v>
      </c>
      <c r="G45" s="1103">
        <v>14.9</v>
      </c>
      <c r="H45" s="1103"/>
      <c r="I45" s="239">
        <v>0</v>
      </c>
      <c r="J45" s="239">
        <v>69</v>
      </c>
      <c r="K45" s="232" t="s">
        <v>169</v>
      </c>
      <c r="M45" s="232"/>
      <c r="N45" s="239">
        <f>Aviation!G19</f>
        <v>9</v>
      </c>
      <c r="O45" s="239">
        <v>21.1</v>
      </c>
      <c r="P45" s="1103">
        <v>21.9</v>
      </c>
      <c r="Q45" s="1103"/>
      <c r="R45" s="239">
        <v>17.3</v>
      </c>
      <c r="S45" s="1103">
        <v>15.9</v>
      </c>
      <c r="T45" s="1103"/>
      <c r="U45" s="239">
        <v>0</v>
      </c>
      <c r="V45" s="233">
        <v>76.2</v>
      </c>
    </row>
    <row r="46" spans="1:22" ht="15">
      <c r="B46" s="232"/>
      <c r="C46" s="232"/>
      <c r="E46" s="232"/>
      <c r="F46" s="232"/>
      <c r="H46" s="232"/>
      <c r="I46" s="232"/>
      <c r="J46" s="232"/>
      <c r="K46" s="232"/>
      <c r="M46" s="232"/>
      <c r="N46" s="232"/>
      <c r="O46" s="238"/>
      <c r="P46" s="232"/>
      <c r="Q46" s="232"/>
      <c r="R46" s="232"/>
      <c r="T46" s="232"/>
      <c r="U46" s="232"/>
      <c r="V46" s="233"/>
    </row>
    <row r="47" spans="1:22" ht="15">
      <c r="A47" s="232" t="s">
        <v>136</v>
      </c>
      <c r="B47" s="243">
        <f>B41/B45</f>
        <v>-6.2E-2</v>
      </c>
      <c r="C47" s="243">
        <v>0.75800000000000001</v>
      </c>
      <c r="D47" s="1096">
        <v>0.45600000000000002</v>
      </c>
      <c r="E47" s="1096"/>
      <c r="F47" s="243">
        <v>0.61299999999999999</v>
      </c>
      <c r="G47" s="1096">
        <v>0.35599999999999998</v>
      </c>
      <c r="H47" s="1096"/>
      <c r="I47" s="243">
        <v>0</v>
      </c>
      <c r="J47" s="243">
        <v>0.55100000000000005</v>
      </c>
      <c r="K47" s="232" t="s">
        <v>170</v>
      </c>
      <c r="M47" s="232"/>
      <c r="N47" s="243">
        <f>N41/N45</f>
        <v>0.23300000000000001</v>
      </c>
      <c r="O47" s="243">
        <v>7.5999999999999998E-2</v>
      </c>
      <c r="P47" s="1096">
        <v>4.1000000000000002E-2</v>
      </c>
      <c r="Q47" s="1096"/>
      <c r="R47" s="243">
        <v>6.4000000000000001E-2</v>
      </c>
      <c r="S47" s="1096">
        <v>1.9E-2</v>
      </c>
      <c r="T47" s="1096"/>
      <c r="U47" s="243">
        <v>0</v>
      </c>
      <c r="V47" s="243">
        <v>5.0999999999999997E-2</v>
      </c>
    </row>
    <row r="48" spans="1:22">
      <c r="A48" s="38"/>
    </row>
    <row r="49" spans="1:1" ht="13.5">
      <c r="A49" s="67"/>
    </row>
  </sheetData>
  <mergeCells count="163">
    <mergeCell ref="D47:E47"/>
    <mergeCell ref="G47:H47"/>
    <mergeCell ref="P47:Q47"/>
    <mergeCell ref="S47:T47"/>
    <mergeCell ref="D45:E45"/>
    <mergeCell ref="G45:H45"/>
    <mergeCell ref="P45:Q45"/>
    <mergeCell ref="S45:T45"/>
    <mergeCell ref="D41:E41"/>
    <mergeCell ref="G41:H41"/>
    <mergeCell ref="P41:Q41"/>
    <mergeCell ref="S41:T41"/>
    <mergeCell ref="D40:E40"/>
    <mergeCell ref="G40:H40"/>
    <mergeCell ref="P40:Q40"/>
    <mergeCell ref="S40:T40"/>
    <mergeCell ref="D43:E43"/>
    <mergeCell ref="G43:H43"/>
    <mergeCell ref="P43:Q43"/>
    <mergeCell ref="S43:T43"/>
    <mergeCell ref="D42:E42"/>
    <mergeCell ref="G42:H42"/>
    <mergeCell ref="P42:Q42"/>
    <mergeCell ref="S42:T42"/>
    <mergeCell ref="D36:E36"/>
    <mergeCell ref="G36:H36"/>
    <mergeCell ref="P36:Q36"/>
    <mergeCell ref="S36:T36"/>
    <mergeCell ref="D33:E33"/>
    <mergeCell ref="G33:H33"/>
    <mergeCell ref="P33:Q33"/>
    <mergeCell ref="S33:T33"/>
    <mergeCell ref="D39:E39"/>
    <mergeCell ref="G39:H39"/>
    <mergeCell ref="P39:Q39"/>
    <mergeCell ref="S39:T39"/>
    <mergeCell ref="D37:E37"/>
    <mergeCell ref="G37:H37"/>
    <mergeCell ref="P37:Q37"/>
    <mergeCell ref="S37:T37"/>
    <mergeCell ref="D28:E28"/>
    <mergeCell ref="G28:H28"/>
    <mergeCell ref="P28:Q28"/>
    <mergeCell ref="S28:T28"/>
    <mergeCell ref="D27:E27"/>
    <mergeCell ref="G27:H27"/>
    <mergeCell ref="P27:Q27"/>
    <mergeCell ref="S27:T27"/>
    <mergeCell ref="D31:E31"/>
    <mergeCell ref="G31:H31"/>
    <mergeCell ref="P31:Q31"/>
    <mergeCell ref="S31:T31"/>
    <mergeCell ref="D29:E29"/>
    <mergeCell ref="G29:H29"/>
    <mergeCell ref="P29:Q29"/>
    <mergeCell ref="S29:T29"/>
    <mergeCell ref="D26:E26"/>
    <mergeCell ref="G26:H26"/>
    <mergeCell ref="P26:Q26"/>
    <mergeCell ref="S26:T26"/>
    <mergeCell ref="P23:Q23"/>
    <mergeCell ref="S23:T23"/>
    <mergeCell ref="D25:E25"/>
    <mergeCell ref="G25:H25"/>
    <mergeCell ref="P25:Q25"/>
    <mergeCell ref="S25:T25"/>
    <mergeCell ref="A15:D15"/>
    <mergeCell ref="E15:G15"/>
    <mergeCell ref="H15:J15"/>
    <mergeCell ref="C13:D13"/>
    <mergeCell ref="F13:G13"/>
    <mergeCell ref="I13:J13"/>
    <mergeCell ref="L13:M13"/>
    <mergeCell ref="D23:E23"/>
    <mergeCell ref="G23:H23"/>
    <mergeCell ref="D22:E22"/>
    <mergeCell ref="G22:H22"/>
    <mergeCell ref="P22:Q22"/>
    <mergeCell ref="S22:T22"/>
    <mergeCell ref="K15:M15"/>
    <mergeCell ref="O13:P13"/>
    <mergeCell ref="R13:S13"/>
    <mergeCell ref="N15:P15"/>
    <mergeCell ref="Q15:S15"/>
    <mergeCell ref="T15:V15"/>
    <mergeCell ref="U13:V13"/>
    <mergeCell ref="N14:P14"/>
    <mergeCell ref="Q14:S14"/>
    <mergeCell ref="B12:D12"/>
    <mergeCell ref="E12:G12"/>
    <mergeCell ref="H12:J12"/>
    <mergeCell ref="K12:M12"/>
    <mergeCell ref="N12:P12"/>
    <mergeCell ref="Q12:S12"/>
    <mergeCell ref="T14:V14"/>
    <mergeCell ref="B14:D14"/>
    <mergeCell ref="E14:G14"/>
    <mergeCell ref="H14:J14"/>
    <mergeCell ref="K14:M14"/>
    <mergeCell ref="T12:V12"/>
    <mergeCell ref="C11:D11"/>
    <mergeCell ref="F11:G11"/>
    <mergeCell ref="T9:V9"/>
    <mergeCell ref="B10:D10"/>
    <mergeCell ref="E10:G10"/>
    <mergeCell ref="H10:J10"/>
    <mergeCell ref="K10:M10"/>
    <mergeCell ref="N10:P10"/>
    <mergeCell ref="Q10:S10"/>
    <mergeCell ref="T10:V10"/>
    <mergeCell ref="U11:V11"/>
    <mergeCell ref="B9:D9"/>
    <mergeCell ref="E9:G9"/>
    <mergeCell ref="H9:J9"/>
    <mergeCell ref="K9:M9"/>
    <mergeCell ref="O11:P11"/>
    <mergeCell ref="R11:S11"/>
    <mergeCell ref="I11:J11"/>
    <mergeCell ref="L11:M11"/>
    <mergeCell ref="N7:P7"/>
    <mergeCell ref="Q7:S7"/>
    <mergeCell ref="H7:J7"/>
    <mergeCell ref="K7:M7"/>
    <mergeCell ref="N9:P9"/>
    <mergeCell ref="Q9:S9"/>
    <mergeCell ref="T7:V7"/>
    <mergeCell ref="B8:D8"/>
    <mergeCell ref="E8:G8"/>
    <mergeCell ref="H8:J8"/>
    <mergeCell ref="K8:M8"/>
    <mergeCell ref="N8:P8"/>
    <mergeCell ref="Q8:S8"/>
    <mergeCell ref="T8:V8"/>
    <mergeCell ref="B7:D7"/>
    <mergeCell ref="E7:G7"/>
    <mergeCell ref="B6:D6"/>
    <mergeCell ref="E6:G6"/>
    <mergeCell ref="H6:J6"/>
    <mergeCell ref="K6:M6"/>
    <mergeCell ref="N6:P6"/>
    <mergeCell ref="Q6:S6"/>
    <mergeCell ref="T6:V6"/>
    <mergeCell ref="C5:D5"/>
    <mergeCell ref="F5:G5"/>
    <mergeCell ref="I5:J5"/>
    <mergeCell ref="L5:M5"/>
    <mergeCell ref="B3:D3"/>
    <mergeCell ref="E3:G3"/>
    <mergeCell ref="H3:J3"/>
    <mergeCell ref="K3:M3"/>
    <mergeCell ref="O5:P5"/>
    <mergeCell ref="N3:P3"/>
    <mergeCell ref="Q3:S3"/>
    <mergeCell ref="T3:V3"/>
    <mergeCell ref="B4:D4"/>
    <mergeCell ref="E4:G4"/>
    <mergeCell ref="H4:J4"/>
    <mergeCell ref="K4:M4"/>
    <mergeCell ref="N4:P4"/>
    <mergeCell ref="Q4:S4"/>
    <mergeCell ref="T4:V4"/>
    <mergeCell ref="R5:S5"/>
    <mergeCell ref="U5:V5"/>
  </mergeCells>
  <phoneticPr fontId="16" type="noConversion"/>
  <pageMargins left="0.75" right="0.75" top="1" bottom="1" header="0.5" footer="0.5"/>
  <pageSetup scale="60" orientation="landscape" horizontalDpi="1200" verticalDpi="1200" r:id="rId1"/>
  <headerFooter alignWithMargins="0">
    <oddHeader>&amp;C&amp;"Arial,Bold"&amp;12
Lancashire Holdings Limited
net &amp;11losses and loss ratios&amp;R&amp;G</oddHeader>
    <oddFooter>&amp;CPAGE 12</oddFooter>
  </headerFooter>
  <legacyDrawing r:id="rId2"/>
  <legacyDrawingHF r:id="rId3"/>
</worksheet>
</file>

<file path=xl/worksheets/sheet24.xml><?xml version="1.0" encoding="utf-8"?>
<worksheet xmlns="http://schemas.openxmlformats.org/spreadsheetml/2006/main" xmlns:r="http://schemas.openxmlformats.org/officeDocument/2006/relationships">
  <sheetPr>
    <pageSetUpPr fitToPage="1"/>
  </sheetPr>
  <dimension ref="B1:N67"/>
  <sheetViews>
    <sheetView zoomScale="75" zoomScaleNormal="75" zoomScaleSheetLayoutView="75" workbookViewId="0">
      <selection activeCell="AB1" sqref="AB1"/>
    </sheetView>
  </sheetViews>
  <sheetFormatPr defaultRowHeight="15"/>
  <cols>
    <col min="1" max="1" width="3.5703125" style="847" customWidth="1"/>
    <col min="2" max="2" width="1.140625" style="847" customWidth="1"/>
    <col min="3" max="3" width="36.28515625" style="847" customWidth="1"/>
    <col min="4" max="5" width="10.140625" style="847" customWidth="1"/>
    <col min="6" max="6" width="16.140625" style="847" customWidth="1"/>
    <col min="7" max="7" width="5.85546875" style="847" customWidth="1"/>
    <col min="8" max="8" width="16.140625" style="858" customWidth="1"/>
    <col min="9" max="9" width="5.85546875" style="858" customWidth="1"/>
    <col min="10" max="10" width="16.140625" style="858" customWidth="1"/>
    <col min="11" max="11" width="5.85546875" style="847" customWidth="1"/>
    <col min="12" max="12" width="16.140625" style="847" customWidth="1"/>
    <col min="13" max="13" width="5.85546875" style="847" customWidth="1"/>
    <col min="14" max="14" width="16.140625" style="857" customWidth="1"/>
    <col min="15" max="16384" width="9.140625" style="847"/>
  </cols>
  <sheetData>
    <row r="1" spans="2:14" ht="16.5" customHeight="1">
      <c r="C1" s="1078" t="s">
        <v>386</v>
      </c>
      <c r="D1" s="1078"/>
      <c r="E1" s="1078"/>
      <c r="F1" s="1078"/>
      <c r="G1" s="1078"/>
      <c r="H1" s="1078"/>
      <c r="I1" s="1078"/>
      <c r="J1" s="1078"/>
      <c r="K1" s="1078"/>
      <c r="L1" s="1078"/>
      <c r="M1" s="1078"/>
      <c r="N1" s="1078"/>
    </row>
    <row r="2" spans="2:14" s="843" customFormat="1" ht="16.5" customHeight="1">
      <c r="C2" s="1079" t="s">
        <v>415</v>
      </c>
      <c r="D2" s="1079"/>
      <c r="E2" s="1079"/>
      <c r="F2" s="1079"/>
      <c r="G2" s="1079"/>
      <c r="H2" s="1079"/>
      <c r="I2" s="1079"/>
      <c r="J2" s="1079"/>
      <c r="K2" s="1079"/>
      <c r="L2" s="1079"/>
      <c r="M2" s="1079"/>
      <c r="N2" s="1079"/>
    </row>
    <row r="3" spans="2:14" s="843" customFormat="1" ht="12.75" customHeight="1">
      <c r="D3" s="945"/>
    </row>
    <row r="4" spans="2:14" s="843" customFormat="1" ht="12.75" customHeight="1">
      <c r="D4" s="945"/>
    </row>
    <row r="5" spans="2:14" s="843" customFormat="1" ht="22.5" customHeight="1">
      <c r="D5" s="945"/>
      <c r="F5" s="1113" t="s">
        <v>445</v>
      </c>
      <c r="G5" s="1113"/>
      <c r="H5" s="1113"/>
      <c r="I5" s="1113"/>
      <c r="J5" s="1113"/>
      <c r="K5" s="1113"/>
      <c r="L5" s="1113"/>
      <c r="M5" s="1113"/>
      <c r="N5" s="1113"/>
    </row>
    <row r="6" spans="2:14" s="843" customFormat="1" ht="18.75" customHeight="1">
      <c r="C6" s="846"/>
      <c r="D6" s="846"/>
      <c r="E6" s="844"/>
      <c r="F6" s="845" t="s">
        <v>277</v>
      </c>
      <c r="H6" s="845" t="s">
        <v>234</v>
      </c>
      <c r="J6" s="845" t="s">
        <v>221</v>
      </c>
      <c r="K6" s="845"/>
      <c r="L6" s="845" t="s">
        <v>226</v>
      </c>
      <c r="N6" s="845" t="s">
        <v>225</v>
      </c>
    </row>
    <row r="7" spans="2:14" s="846" customFormat="1" ht="18.75" customHeight="1">
      <c r="E7" s="862"/>
      <c r="F7" s="845" t="s">
        <v>260</v>
      </c>
      <c r="H7" s="860" t="s">
        <v>208</v>
      </c>
      <c r="I7" s="853"/>
      <c r="J7" s="860" t="s">
        <v>222</v>
      </c>
      <c r="K7" s="860"/>
      <c r="L7" s="860" t="s">
        <v>362</v>
      </c>
      <c r="M7" s="853"/>
      <c r="N7" s="860" t="s">
        <v>424</v>
      </c>
    </row>
    <row r="8" spans="2:14" s="846" customFormat="1" ht="7.35" customHeight="1">
      <c r="E8" s="845"/>
      <c r="F8" s="844"/>
      <c r="H8" s="860"/>
      <c r="J8" s="860"/>
      <c r="K8" s="860"/>
      <c r="L8" s="860"/>
      <c r="N8" s="860"/>
    </row>
    <row r="9" spans="2:14" s="846" customFormat="1" ht="15" customHeight="1">
      <c r="B9" s="847"/>
      <c r="C9" s="846" t="s">
        <v>382</v>
      </c>
      <c r="F9" s="848"/>
      <c r="H9" s="849"/>
      <c r="J9" s="849"/>
      <c r="K9" s="849"/>
      <c r="L9" s="849"/>
      <c r="N9" s="848"/>
    </row>
    <row r="10" spans="2:14" ht="15" customHeight="1">
      <c r="B10" s="842"/>
      <c r="C10" s="1004" t="s">
        <v>473</v>
      </c>
      <c r="D10" s="1004"/>
      <c r="E10" s="1005"/>
      <c r="F10" s="1006">
        <v>16.399999999999999</v>
      </c>
      <c r="G10" s="1003"/>
      <c r="H10" s="1007">
        <v>16.600000000000001</v>
      </c>
      <c r="I10" s="1008"/>
      <c r="J10" s="1007">
        <v>0.1</v>
      </c>
      <c r="K10" s="1008"/>
      <c r="L10" s="1007">
        <v>0.1</v>
      </c>
      <c r="M10" s="1008"/>
      <c r="N10" s="1009" t="s">
        <v>227</v>
      </c>
    </row>
    <row r="11" spans="2:14" ht="15" customHeight="1">
      <c r="B11" s="842"/>
      <c r="C11" s="1004" t="s">
        <v>475</v>
      </c>
      <c r="D11" s="1004"/>
      <c r="E11" s="1010"/>
      <c r="F11" s="1006">
        <v>15.1</v>
      </c>
      <c r="G11" s="1006"/>
      <c r="H11" s="1006">
        <v>15.7</v>
      </c>
      <c r="I11" s="1006"/>
      <c r="J11" s="1006">
        <v>0</v>
      </c>
      <c r="K11" s="1006"/>
      <c r="L11" s="1006">
        <v>0.3</v>
      </c>
      <c r="M11" s="1011"/>
      <c r="N11" s="1009" t="s">
        <v>315</v>
      </c>
    </row>
    <row r="12" spans="2:14" ht="15" customHeight="1">
      <c r="B12" s="842"/>
      <c r="C12" s="1004" t="s">
        <v>431</v>
      </c>
      <c r="D12" s="1004"/>
      <c r="E12" s="1010"/>
      <c r="F12" s="1006">
        <v>14.1</v>
      </c>
      <c r="G12" s="1006"/>
      <c r="H12" s="1006">
        <v>14.8</v>
      </c>
      <c r="I12" s="1006"/>
      <c r="J12" s="1006">
        <v>0.2</v>
      </c>
      <c r="K12" s="1006"/>
      <c r="L12" s="1006">
        <v>0.3</v>
      </c>
      <c r="M12" s="1011"/>
      <c r="N12" s="1009" t="s">
        <v>333</v>
      </c>
    </row>
    <row r="13" spans="2:14" ht="15" customHeight="1">
      <c r="B13" s="842"/>
      <c r="C13" s="1004" t="s">
        <v>360</v>
      </c>
      <c r="D13" s="1004"/>
      <c r="E13" s="1010"/>
      <c r="F13" s="1006">
        <v>12.9</v>
      </c>
      <c r="G13" s="1006"/>
      <c r="H13" s="1006">
        <v>13.8</v>
      </c>
      <c r="I13" s="1006"/>
      <c r="J13" s="1006">
        <v>0.1</v>
      </c>
      <c r="K13" s="1006"/>
      <c r="L13" s="1006">
        <v>0.4</v>
      </c>
      <c r="M13" s="1011"/>
      <c r="N13" s="1009" t="s">
        <v>333</v>
      </c>
    </row>
    <row r="14" spans="2:14" ht="15" customHeight="1">
      <c r="B14" s="842"/>
      <c r="C14" s="1004" t="s">
        <v>430</v>
      </c>
      <c r="D14" s="1004"/>
      <c r="E14" s="1010"/>
      <c r="F14" s="1006">
        <v>12.9</v>
      </c>
      <c r="G14" s="1006"/>
      <c r="H14" s="1006">
        <v>13.4</v>
      </c>
      <c r="I14" s="1006"/>
      <c r="J14" s="1006">
        <v>0.1</v>
      </c>
      <c r="K14" s="1006"/>
      <c r="L14" s="1006">
        <v>0.3</v>
      </c>
      <c r="M14" s="1011"/>
      <c r="N14" s="1009" t="s">
        <v>333</v>
      </c>
    </row>
    <row r="15" spans="2:14" ht="15" customHeight="1">
      <c r="B15" s="842"/>
      <c r="C15" s="1004" t="s">
        <v>401</v>
      </c>
      <c r="D15" s="1004"/>
      <c r="E15" s="1010"/>
      <c r="F15" s="1006">
        <v>12.6</v>
      </c>
      <c r="G15" s="1006"/>
      <c r="H15" s="1006">
        <v>12.9</v>
      </c>
      <c r="I15" s="1006"/>
      <c r="J15" s="1006">
        <v>0</v>
      </c>
      <c r="K15" s="1006"/>
      <c r="L15" s="1006">
        <v>0.3</v>
      </c>
      <c r="M15" s="1011"/>
      <c r="N15" s="1009" t="s">
        <v>315</v>
      </c>
    </row>
    <row r="16" spans="2:14" ht="15" customHeight="1">
      <c r="B16" s="842"/>
      <c r="C16" s="1004" t="s">
        <v>361</v>
      </c>
      <c r="D16" s="1004"/>
      <c r="E16" s="1010"/>
      <c r="F16" s="1006">
        <v>11</v>
      </c>
      <c r="G16" s="1006"/>
      <c r="H16" s="1006">
        <v>11</v>
      </c>
      <c r="I16" s="1006"/>
      <c r="J16" s="1006">
        <v>0.2</v>
      </c>
      <c r="K16" s="1006"/>
      <c r="L16" s="1006">
        <v>0</v>
      </c>
      <c r="M16" s="1011"/>
      <c r="N16" s="1009" t="s">
        <v>313</v>
      </c>
    </row>
    <row r="17" spans="2:14" ht="15" customHeight="1">
      <c r="B17" s="842"/>
      <c r="C17" s="1004" t="s">
        <v>480</v>
      </c>
      <c r="D17" s="1004"/>
      <c r="E17" s="1010"/>
      <c r="F17" s="1006">
        <v>10.6</v>
      </c>
      <c r="G17" s="1006"/>
      <c r="H17" s="1006">
        <v>10.8</v>
      </c>
      <c r="I17" s="1006"/>
      <c r="J17" s="1006">
        <v>0.1</v>
      </c>
      <c r="K17" s="1006"/>
      <c r="L17" s="1006">
        <v>0.2</v>
      </c>
      <c r="M17" s="1011"/>
      <c r="N17" s="1009" t="s">
        <v>312</v>
      </c>
    </row>
    <row r="18" spans="2:14" ht="15" customHeight="1">
      <c r="B18" s="842"/>
      <c r="C18" s="1004" t="s">
        <v>488</v>
      </c>
      <c r="D18" s="1004"/>
      <c r="E18" s="1010"/>
      <c r="F18" s="1006">
        <v>10.5</v>
      </c>
      <c r="G18" s="1006"/>
      <c r="H18" s="1006">
        <v>10.6</v>
      </c>
      <c r="I18" s="1006"/>
      <c r="J18" s="1006">
        <v>0.1</v>
      </c>
      <c r="K18" s="1006"/>
      <c r="L18" s="1006">
        <v>0.1</v>
      </c>
      <c r="M18" s="1011"/>
      <c r="N18" s="1009" t="s">
        <v>315</v>
      </c>
    </row>
    <row r="19" spans="2:14" ht="15" customHeight="1">
      <c r="B19" s="842"/>
      <c r="C19" s="1004" t="s">
        <v>487</v>
      </c>
      <c r="D19" s="1004"/>
      <c r="E19" s="1010"/>
      <c r="F19" s="1006">
        <v>10.199999999999999</v>
      </c>
      <c r="G19" s="1006"/>
      <c r="H19" s="1006">
        <v>10.199999999999999</v>
      </c>
      <c r="I19" s="1006"/>
      <c r="J19" s="1006">
        <v>0</v>
      </c>
      <c r="K19" s="1006"/>
      <c r="L19" s="1006">
        <v>0</v>
      </c>
      <c r="M19" s="1011"/>
      <c r="N19" s="1009" t="s">
        <v>315</v>
      </c>
    </row>
    <row r="20" spans="2:14" ht="15" customHeight="1">
      <c r="C20" s="1004" t="s">
        <v>476</v>
      </c>
      <c r="D20" s="1004"/>
      <c r="E20" s="1010"/>
      <c r="F20" s="1006">
        <v>9.3000000000000007</v>
      </c>
      <c r="G20" s="1006"/>
      <c r="H20" s="1006">
        <v>9.6999999999999993</v>
      </c>
      <c r="I20" s="1006"/>
      <c r="J20" s="1006">
        <v>0</v>
      </c>
      <c r="K20" s="1006"/>
      <c r="L20" s="1006">
        <v>0.3</v>
      </c>
      <c r="M20" s="1011"/>
      <c r="N20" s="1009" t="s">
        <v>312</v>
      </c>
    </row>
    <row r="21" spans="2:14" ht="15" customHeight="1">
      <c r="C21" s="1004" t="s">
        <v>474</v>
      </c>
      <c r="D21" s="1004"/>
      <c r="E21" s="1010"/>
      <c r="F21" s="1006">
        <v>9.4</v>
      </c>
      <c r="G21" s="1006"/>
      <c r="H21" s="1006">
        <v>9.5</v>
      </c>
      <c r="I21" s="1006"/>
      <c r="J21" s="1006">
        <v>0</v>
      </c>
      <c r="K21" s="1006"/>
      <c r="L21" s="1006">
        <v>0.1</v>
      </c>
      <c r="M21" s="1011"/>
      <c r="N21" s="1009" t="s">
        <v>314</v>
      </c>
    </row>
    <row r="22" spans="2:14" ht="15" customHeight="1">
      <c r="C22" s="1004" t="s">
        <v>437</v>
      </c>
      <c r="D22" s="1004"/>
      <c r="E22" s="1010"/>
      <c r="F22" s="1006">
        <v>8.9</v>
      </c>
      <c r="G22" s="1006"/>
      <c r="H22" s="1006">
        <v>9.1999999999999993</v>
      </c>
      <c r="I22" s="1006"/>
      <c r="J22" s="1006">
        <v>0</v>
      </c>
      <c r="K22" s="1006"/>
      <c r="L22" s="1006">
        <v>0.3</v>
      </c>
      <c r="M22" s="1011"/>
      <c r="N22" s="1009" t="s">
        <v>315</v>
      </c>
    </row>
    <row r="23" spans="2:14" ht="15" customHeight="1">
      <c r="C23" s="1004" t="s">
        <v>432</v>
      </c>
      <c r="D23" s="1004"/>
      <c r="E23" s="1010"/>
      <c r="F23" s="1006">
        <v>9</v>
      </c>
      <c r="G23" s="1006"/>
      <c r="H23" s="1006">
        <v>9.1</v>
      </c>
      <c r="I23" s="1006"/>
      <c r="J23" s="1006">
        <v>0.1</v>
      </c>
      <c r="K23" s="1006"/>
      <c r="L23" s="1006">
        <v>0.1</v>
      </c>
      <c r="M23" s="1011"/>
      <c r="N23" s="1009" t="s">
        <v>312</v>
      </c>
    </row>
    <row r="24" spans="2:14" ht="15" customHeight="1">
      <c r="C24" s="1004" t="s">
        <v>489</v>
      </c>
      <c r="D24" s="1004"/>
      <c r="E24" s="1010"/>
      <c r="F24" s="1006">
        <v>8.1999999999999993</v>
      </c>
      <c r="G24" s="1006"/>
      <c r="H24" s="1006">
        <v>8.5</v>
      </c>
      <c r="I24" s="1006"/>
      <c r="J24" s="1006">
        <v>0.1</v>
      </c>
      <c r="K24" s="1006"/>
      <c r="L24" s="1006">
        <v>0</v>
      </c>
      <c r="M24" s="1011"/>
      <c r="N24" s="1009" t="s">
        <v>315</v>
      </c>
    </row>
    <row r="25" spans="2:14" ht="15" customHeight="1">
      <c r="C25" s="1004" t="s">
        <v>486</v>
      </c>
      <c r="D25" s="1004"/>
      <c r="E25" s="1010"/>
      <c r="F25" s="1006">
        <v>7.7</v>
      </c>
      <c r="G25" s="1006"/>
      <c r="H25" s="1006">
        <v>7.9</v>
      </c>
      <c r="I25" s="1006"/>
      <c r="J25" s="1006">
        <v>0.1</v>
      </c>
      <c r="K25" s="1006"/>
      <c r="L25" s="1006">
        <v>0.2</v>
      </c>
      <c r="M25" s="1011"/>
      <c r="N25" s="1009" t="s">
        <v>312</v>
      </c>
    </row>
    <row r="26" spans="2:14" ht="15" customHeight="1">
      <c r="C26" s="1004" t="s">
        <v>477</v>
      </c>
      <c r="D26" s="1004"/>
      <c r="E26" s="1010"/>
      <c r="F26" s="1006">
        <v>7.7</v>
      </c>
      <c r="G26" s="1006"/>
      <c r="H26" s="1006">
        <v>7.8</v>
      </c>
      <c r="I26" s="1006"/>
      <c r="J26" s="1006">
        <v>0.1</v>
      </c>
      <c r="K26" s="1006"/>
      <c r="L26" s="1006">
        <v>0</v>
      </c>
      <c r="M26" s="1011"/>
      <c r="N26" s="1009" t="s">
        <v>315</v>
      </c>
    </row>
    <row r="27" spans="2:14" ht="15" customHeight="1">
      <c r="C27" s="1004" t="s">
        <v>478</v>
      </c>
      <c r="D27" s="1004"/>
      <c r="E27" s="1010"/>
      <c r="F27" s="1006">
        <v>7.6</v>
      </c>
      <c r="G27" s="1006"/>
      <c r="H27" s="1006">
        <v>7.7</v>
      </c>
      <c r="I27" s="1006"/>
      <c r="J27" s="1006">
        <v>0</v>
      </c>
      <c r="K27" s="1006"/>
      <c r="L27" s="1006">
        <v>0.1</v>
      </c>
      <c r="M27" s="1011"/>
      <c r="N27" s="1009" t="s">
        <v>312</v>
      </c>
    </row>
    <row r="28" spans="2:14" ht="15" customHeight="1">
      <c r="C28" s="1004" t="s">
        <v>383</v>
      </c>
      <c r="D28" s="1004"/>
      <c r="E28" s="1010"/>
      <c r="F28" s="1006">
        <v>7.3</v>
      </c>
      <c r="G28" s="1006"/>
      <c r="H28" s="1006">
        <v>7.5</v>
      </c>
      <c r="I28" s="1006"/>
      <c r="J28" s="1006">
        <v>0.1</v>
      </c>
      <c r="K28" s="1006"/>
      <c r="L28" s="1006">
        <v>0.1</v>
      </c>
      <c r="M28" s="1011"/>
      <c r="N28" s="1009" t="s">
        <v>333</v>
      </c>
    </row>
    <row r="29" spans="2:14" ht="15" customHeight="1">
      <c r="C29" s="1004" t="s">
        <v>433</v>
      </c>
      <c r="D29" s="1004"/>
      <c r="E29" s="1010"/>
      <c r="F29" s="1006">
        <v>7.3</v>
      </c>
      <c r="G29" s="1006"/>
      <c r="H29" s="1006">
        <v>7.5</v>
      </c>
      <c r="I29" s="1006"/>
      <c r="J29" s="1006">
        <v>0.1</v>
      </c>
      <c r="K29" s="1006"/>
      <c r="L29" s="1006">
        <v>0.2</v>
      </c>
      <c r="M29" s="1011"/>
      <c r="N29" s="1009" t="s">
        <v>314</v>
      </c>
    </row>
    <row r="30" spans="2:14" ht="15" customHeight="1" thickBot="1">
      <c r="C30" s="842"/>
      <c r="D30" s="842"/>
      <c r="E30" s="850"/>
      <c r="F30" s="910"/>
      <c r="G30" s="842"/>
      <c r="H30" s="865">
        <v>214.2</v>
      </c>
      <c r="I30" s="852"/>
      <c r="J30" s="865">
        <v>1.5</v>
      </c>
      <c r="K30" s="856"/>
      <c r="L30" s="865">
        <v>3.4</v>
      </c>
      <c r="M30" s="852"/>
      <c r="N30" s="866" t="s">
        <v>329</v>
      </c>
    </row>
    <row r="31" spans="2:14" ht="15" customHeight="1">
      <c r="C31" s="842"/>
      <c r="D31" s="842"/>
      <c r="E31" s="850"/>
      <c r="F31" s="910"/>
      <c r="G31" s="842"/>
      <c r="H31" s="856"/>
      <c r="I31" s="852"/>
      <c r="K31" s="856"/>
      <c r="L31" s="856"/>
      <c r="M31" s="852"/>
      <c r="N31" s="852"/>
    </row>
    <row r="32" spans="2:14" s="846" customFormat="1" ht="15" customHeight="1" thickBot="1">
      <c r="C32" s="846" t="s">
        <v>479</v>
      </c>
      <c r="H32" s="941">
        <v>0.33700000000000002</v>
      </c>
      <c r="K32" s="849"/>
      <c r="L32" s="849"/>
    </row>
    <row r="33" spans="2:14" s="846" customFormat="1" ht="15" customHeight="1">
      <c r="H33" s="854"/>
      <c r="K33" s="849"/>
      <c r="L33" s="849"/>
    </row>
    <row r="34" spans="2:14" s="846" customFormat="1" ht="15" customHeight="1">
      <c r="H34" s="854"/>
      <c r="K34" s="849"/>
      <c r="L34" s="849"/>
    </row>
    <row r="35" spans="2:14" s="942" customFormat="1" ht="22.5" customHeight="1">
      <c r="D35" s="945"/>
      <c r="F35" s="1113" t="s">
        <v>445</v>
      </c>
      <c r="G35" s="1113"/>
      <c r="H35" s="1113"/>
      <c r="I35" s="1113"/>
      <c r="J35" s="1113"/>
      <c r="K35" s="1113"/>
      <c r="L35" s="1113"/>
      <c r="M35" s="1113"/>
      <c r="N35" s="1113"/>
    </row>
    <row r="36" spans="2:14" ht="15.75">
      <c r="B36" s="846"/>
      <c r="C36" s="937"/>
      <c r="D36" s="937"/>
      <c r="G36" s="937"/>
      <c r="I36" s="937"/>
      <c r="J36" s="943" t="s">
        <v>483</v>
      </c>
      <c r="N36" s="943" t="s">
        <v>404</v>
      </c>
    </row>
    <row r="37" spans="2:14" ht="15.75">
      <c r="B37" s="846"/>
      <c r="C37" s="846"/>
      <c r="D37" s="846"/>
      <c r="G37" s="846"/>
      <c r="H37" s="943" t="s">
        <v>404</v>
      </c>
      <c r="I37" s="846"/>
      <c r="J37" s="944" t="s">
        <v>484</v>
      </c>
      <c r="N37" s="943" t="s">
        <v>405</v>
      </c>
    </row>
    <row r="38" spans="2:14" ht="15.75">
      <c r="B38" s="846"/>
      <c r="F38" s="943" t="s">
        <v>403</v>
      </c>
      <c r="G38" s="846"/>
      <c r="H38" s="943" t="s">
        <v>406</v>
      </c>
      <c r="I38" s="846"/>
      <c r="J38" s="943" t="s">
        <v>482</v>
      </c>
      <c r="N38" s="943" t="s">
        <v>407</v>
      </c>
    </row>
    <row r="39" spans="2:14" ht="15.75">
      <c r="B39" s="846"/>
      <c r="C39" s="846" t="s">
        <v>418</v>
      </c>
      <c r="D39" s="846"/>
      <c r="F39" s="846"/>
      <c r="G39" s="846"/>
      <c r="H39" s="846"/>
      <c r="I39" s="846"/>
      <c r="J39" s="846"/>
      <c r="N39" s="943"/>
    </row>
    <row r="40" spans="2:14">
      <c r="C40" s="1004" t="s">
        <v>392</v>
      </c>
      <c r="D40" s="1004"/>
      <c r="E40" s="1002"/>
      <c r="F40" s="1012">
        <v>123.8</v>
      </c>
      <c r="G40" s="1013"/>
      <c r="H40" s="1012">
        <v>282.89999999999998</v>
      </c>
      <c r="I40" s="1013"/>
      <c r="J40" s="1012">
        <v>406.7</v>
      </c>
      <c r="K40" s="1002"/>
      <c r="L40" s="1002"/>
      <c r="M40" s="1002"/>
      <c r="N40" s="1012">
        <v>0</v>
      </c>
    </row>
    <row r="41" spans="2:14">
      <c r="C41" s="1004" t="s">
        <v>353</v>
      </c>
      <c r="D41" s="1004"/>
      <c r="E41" s="1002"/>
      <c r="F41" s="1014">
        <v>47.4</v>
      </c>
      <c r="G41" s="1013"/>
      <c r="H41" s="1014">
        <v>18.2</v>
      </c>
      <c r="I41" s="1014"/>
      <c r="J41" s="1014">
        <v>65.599999999999994</v>
      </c>
      <c r="K41" s="1002"/>
      <c r="L41" s="1002"/>
      <c r="M41" s="1002"/>
      <c r="N41" s="1014">
        <v>27.5</v>
      </c>
    </row>
    <row r="42" spans="2:14">
      <c r="C42" s="1004" t="s">
        <v>346</v>
      </c>
      <c r="D42" s="1004"/>
      <c r="E42" s="1002"/>
      <c r="F42" s="1014">
        <v>7.6</v>
      </c>
      <c r="G42" s="1013"/>
      <c r="H42" s="1014">
        <v>29.4</v>
      </c>
      <c r="I42" s="1014"/>
      <c r="J42" s="1014">
        <v>37</v>
      </c>
      <c r="K42" s="1002"/>
      <c r="L42" s="1002"/>
      <c r="M42" s="1002"/>
      <c r="N42" s="1014">
        <v>4.2</v>
      </c>
    </row>
    <row r="43" spans="2:14">
      <c r="C43" s="1004" t="s">
        <v>367</v>
      </c>
      <c r="D43" s="1004"/>
      <c r="E43" s="1002"/>
      <c r="F43" s="1014">
        <v>33.200000000000003</v>
      </c>
      <c r="G43" s="1013"/>
      <c r="H43" s="1014">
        <v>0.8</v>
      </c>
      <c r="I43" s="1014"/>
      <c r="J43" s="1014">
        <v>34</v>
      </c>
      <c r="K43" s="1002"/>
      <c r="L43" s="1002"/>
      <c r="M43" s="1002"/>
      <c r="N43" s="1014">
        <v>2.1</v>
      </c>
    </row>
    <row r="44" spans="2:14">
      <c r="C44" s="1004" t="s">
        <v>345</v>
      </c>
      <c r="D44" s="1004"/>
      <c r="E44" s="1002"/>
      <c r="F44" s="1014">
        <v>11.4</v>
      </c>
      <c r="G44" s="1013"/>
      <c r="H44" s="1014">
        <v>11.6</v>
      </c>
      <c r="I44" s="1014"/>
      <c r="J44" s="1014">
        <v>23</v>
      </c>
      <c r="K44" s="1002"/>
      <c r="L44" s="1002"/>
      <c r="M44" s="1002"/>
      <c r="N44" s="1014">
        <v>15.9</v>
      </c>
    </row>
    <row r="45" spans="2:14">
      <c r="C45" s="1004" t="s">
        <v>393</v>
      </c>
      <c r="D45" s="1004"/>
      <c r="E45" s="1002"/>
      <c r="F45" s="1014">
        <v>1.5</v>
      </c>
      <c r="G45" s="1013"/>
      <c r="H45" s="1014">
        <v>19</v>
      </c>
      <c r="I45" s="1014"/>
      <c r="J45" s="1014">
        <v>20.5</v>
      </c>
      <c r="K45" s="1002"/>
      <c r="L45" s="1002"/>
      <c r="M45" s="1002"/>
      <c r="N45" s="1014">
        <v>1.7</v>
      </c>
    </row>
    <row r="46" spans="2:14">
      <c r="C46" s="1004" t="s">
        <v>352</v>
      </c>
      <c r="D46" s="1004"/>
      <c r="E46" s="1002"/>
      <c r="F46" s="1014">
        <v>16.8</v>
      </c>
      <c r="G46" s="1013"/>
      <c r="H46" s="1014">
        <v>0</v>
      </c>
      <c r="I46" s="1014"/>
      <c r="J46" s="1014">
        <v>16.8</v>
      </c>
      <c r="K46" s="1002"/>
      <c r="L46" s="1002"/>
      <c r="M46" s="1002"/>
      <c r="N46" s="1014">
        <v>0.3</v>
      </c>
    </row>
    <row r="47" spans="2:14">
      <c r="C47" s="1004" t="s">
        <v>347</v>
      </c>
      <c r="D47" s="1004"/>
      <c r="E47" s="1002"/>
      <c r="F47" s="1014">
        <v>13</v>
      </c>
      <c r="G47" s="1013"/>
      <c r="H47" s="1014">
        <v>3</v>
      </c>
      <c r="I47" s="1014"/>
      <c r="J47" s="1014">
        <v>16</v>
      </c>
      <c r="K47" s="1002"/>
      <c r="L47" s="1002"/>
      <c r="M47" s="1002"/>
      <c r="N47" s="1014">
        <v>2.7</v>
      </c>
    </row>
    <row r="48" spans="2:14">
      <c r="C48" s="1004" t="s">
        <v>394</v>
      </c>
      <c r="D48" s="1004"/>
      <c r="E48" s="1002"/>
      <c r="F48" s="1014">
        <v>8.5</v>
      </c>
      <c r="G48" s="1013"/>
      <c r="H48" s="1014">
        <v>4.0999999999999996</v>
      </c>
      <c r="I48" s="1014"/>
      <c r="J48" s="1014">
        <v>12.6</v>
      </c>
      <c r="K48" s="1002"/>
      <c r="L48" s="1002"/>
      <c r="M48" s="1002"/>
      <c r="N48" s="1014">
        <v>0</v>
      </c>
    </row>
    <row r="49" spans="2:14">
      <c r="C49" s="1004" t="s">
        <v>389</v>
      </c>
      <c r="D49" s="1004"/>
      <c r="E49" s="1002"/>
      <c r="F49" s="1014">
        <v>0</v>
      </c>
      <c r="G49" s="1013"/>
      <c r="H49" s="1014">
        <v>7.9</v>
      </c>
      <c r="I49" s="1014"/>
      <c r="J49" s="1014">
        <v>7.9</v>
      </c>
      <c r="K49" s="1002"/>
      <c r="L49" s="1002"/>
      <c r="M49" s="1002"/>
      <c r="N49" s="1014">
        <v>0</v>
      </c>
    </row>
    <row r="50" spans="2:14">
      <c r="C50" s="1004" t="s">
        <v>395</v>
      </c>
      <c r="D50" s="1004"/>
      <c r="E50" s="1002"/>
      <c r="F50" s="1014">
        <v>0</v>
      </c>
      <c r="G50" s="1013"/>
      <c r="H50" s="1014">
        <v>4.5</v>
      </c>
      <c r="I50" s="1014"/>
      <c r="J50" s="1014">
        <v>4.5</v>
      </c>
      <c r="K50" s="1002"/>
      <c r="L50" s="1002"/>
      <c r="M50" s="1002"/>
      <c r="N50" s="1014">
        <v>1.8</v>
      </c>
    </row>
    <row r="51" spans="2:14">
      <c r="C51" s="1004" t="s">
        <v>390</v>
      </c>
      <c r="D51" s="1004"/>
      <c r="E51" s="1002"/>
      <c r="F51" s="1014">
        <v>2.6</v>
      </c>
      <c r="G51" s="1013"/>
      <c r="H51" s="1014">
        <v>1.2</v>
      </c>
      <c r="I51" s="1014"/>
      <c r="J51" s="1014">
        <v>3.8</v>
      </c>
      <c r="K51" s="1002"/>
      <c r="L51" s="1002"/>
      <c r="M51" s="1002"/>
      <c r="N51" s="1014">
        <v>0</v>
      </c>
    </row>
    <row r="52" spans="2:14">
      <c r="C52" s="1004" t="s">
        <v>396</v>
      </c>
      <c r="D52" s="1004"/>
      <c r="E52" s="1002"/>
      <c r="F52" s="1014">
        <v>0</v>
      </c>
      <c r="G52" s="1013"/>
      <c r="H52" s="1014">
        <v>3.6</v>
      </c>
      <c r="I52" s="1014"/>
      <c r="J52" s="1014">
        <v>3.6</v>
      </c>
      <c r="K52" s="1002"/>
      <c r="L52" s="1002"/>
      <c r="M52" s="1002"/>
      <c r="N52" s="1014">
        <v>0</v>
      </c>
    </row>
    <row r="53" spans="2:14">
      <c r="C53" s="1004" t="s">
        <v>399</v>
      </c>
      <c r="D53" s="1004"/>
      <c r="E53" s="1002"/>
      <c r="F53" s="1014">
        <v>0.5</v>
      </c>
      <c r="G53" s="1013"/>
      <c r="H53" s="1014">
        <v>1.7</v>
      </c>
      <c r="I53" s="1014"/>
      <c r="J53" s="1014">
        <v>2.2000000000000002</v>
      </c>
      <c r="K53" s="1002"/>
      <c r="L53" s="1002"/>
      <c r="M53" s="1002"/>
      <c r="N53" s="1014">
        <v>0</v>
      </c>
    </row>
    <row r="54" spans="2:14">
      <c r="C54" s="1004" t="s">
        <v>391</v>
      </c>
      <c r="D54" s="1004"/>
      <c r="E54" s="1002"/>
      <c r="F54" s="1014">
        <v>0</v>
      </c>
      <c r="G54" s="1013"/>
      <c r="H54" s="1014">
        <v>1.5</v>
      </c>
      <c r="I54" s="1014"/>
      <c r="J54" s="1014">
        <v>1.5</v>
      </c>
      <c r="K54" s="1002"/>
      <c r="L54" s="1002"/>
      <c r="M54" s="1002"/>
      <c r="N54" s="1014">
        <v>0</v>
      </c>
    </row>
    <row r="55" spans="2:14">
      <c r="C55" s="1004" t="s">
        <v>398</v>
      </c>
      <c r="D55" s="1004"/>
      <c r="E55" s="1002"/>
      <c r="F55" s="1014">
        <v>1.3</v>
      </c>
      <c r="G55" s="1013"/>
      <c r="H55" s="1014">
        <v>0</v>
      </c>
      <c r="I55" s="1014"/>
      <c r="J55" s="1014">
        <v>1.3</v>
      </c>
      <c r="K55" s="1002"/>
      <c r="L55" s="1002"/>
      <c r="M55" s="1002"/>
      <c r="N55" s="1014">
        <v>0</v>
      </c>
    </row>
    <row r="56" spans="2:14">
      <c r="C56" s="1004" t="s">
        <v>434</v>
      </c>
      <c r="D56" s="1004"/>
      <c r="E56" s="1002"/>
      <c r="F56" s="1014">
        <v>0.9</v>
      </c>
      <c r="G56" s="1013"/>
      <c r="H56" s="1014">
        <v>0</v>
      </c>
      <c r="I56" s="1014"/>
      <c r="J56" s="1014">
        <v>0.9</v>
      </c>
      <c r="K56" s="1002"/>
      <c r="L56" s="1002"/>
      <c r="M56" s="1002"/>
      <c r="N56" s="1014">
        <v>0</v>
      </c>
    </row>
    <row r="57" spans="2:14">
      <c r="C57" s="1004" t="s">
        <v>368</v>
      </c>
      <c r="D57" s="1004"/>
      <c r="E57" s="1002"/>
      <c r="F57" s="1014">
        <v>0.7</v>
      </c>
      <c r="G57" s="1013"/>
      <c r="H57" s="1014">
        <v>0</v>
      </c>
      <c r="I57" s="1014"/>
      <c r="J57" s="1014">
        <v>0.7</v>
      </c>
      <c r="K57" s="1002"/>
      <c r="L57" s="1002"/>
      <c r="M57" s="1002"/>
      <c r="N57" s="1014">
        <v>3.6</v>
      </c>
    </row>
    <row r="58" spans="2:14">
      <c r="C58" s="1004" t="s">
        <v>400</v>
      </c>
      <c r="D58" s="1004"/>
      <c r="E58" s="1002"/>
      <c r="F58" s="1014">
        <v>0</v>
      </c>
      <c r="G58" s="1013"/>
      <c r="H58" s="1014">
        <v>0.5</v>
      </c>
      <c r="I58" s="1014"/>
      <c r="J58" s="1014">
        <v>0.5</v>
      </c>
      <c r="K58" s="1002"/>
      <c r="L58" s="1002"/>
      <c r="M58" s="1002"/>
      <c r="N58" s="1014">
        <v>0</v>
      </c>
    </row>
    <row r="59" spans="2:14">
      <c r="C59" s="1004" t="s">
        <v>397</v>
      </c>
      <c r="D59" s="1004"/>
      <c r="E59" s="1002"/>
      <c r="F59" s="1014">
        <v>0</v>
      </c>
      <c r="G59" s="1013"/>
      <c r="H59" s="1014">
        <v>0.1</v>
      </c>
      <c r="I59" s="1014"/>
      <c r="J59" s="1014">
        <v>0.1</v>
      </c>
      <c r="K59" s="1002"/>
      <c r="L59" s="1002"/>
      <c r="M59" s="1002"/>
      <c r="N59" s="1014">
        <v>0</v>
      </c>
    </row>
    <row r="60" spans="2:14">
      <c r="C60" s="1004" t="s">
        <v>408</v>
      </c>
      <c r="D60" s="1004"/>
      <c r="E60" s="1002"/>
      <c r="F60" s="1014">
        <v>13.2</v>
      </c>
      <c r="G60" s="1013"/>
      <c r="H60" s="1014">
        <v>22.2</v>
      </c>
      <c r="I60" s="1014"/>
      <c r="J60" s="1014">
        <v>35.4</v>
      </c>
      <c r="K60" s="1002"/>
      <c r="L60" s="1002"/>
      <c r="M60" s="1002"/>
      <c r="N60" s="1014">
        <v>0</v>
      </c>
    </row>
    <row r="61" spans="2:14">
      <c r="C61" s="863" t="s">
        <v>409</v>
      </c>
      <c r="D61" s="863"/>
      <c r="F61" s="934">
        <v>0</v>
      </c>
      <c r="G61" s="936"/>
      <c r="H61" s="934">
        <v>0</v>
      </c>
      <c r="I61" s="934"/>
      <c r="J61" s="1014">
        <v>0</v>
      </c>
      <c r="N61" s="934">
        <v>17.5</v>
      </c>
    </row>
    <row r="62" spans="2:14">
      <c r="C62" s="863" t="s">
        <v>410</v>
      </c>
      <c r="D62" s="863"/>
      <c r="F62" s="934">
        <v>0</v>
      </c>
      <c r="G62" s="936"/>
      <c r="H62" s="934">
        <v>0</v>
      </c>
      <c r="I62" s="934"/>
      <c r="J62" s="1014">
        <v>0</v>
      </c>
      <c r="N62" s="934">
        <v>40.700000000000003</v>
      </c>
    </row>
    <row r="63" spans="2:14" ht="15.75" thickBot="1">
      <c r="B63" s="938"/>
      <c r="C63" s="936"/>
      <c r="D63" s="936"/>
      <c r="F63" s="939">
        <v>282.39999999999998</v>
      </c>
      <c r="G63" s="936"/>
      <c r="H63" s="939">
        <v>412.2</v>
      </c>
      <c r="I63" s="936"/>
      <c r="J63" s="939">
        <v>694.6</v>
      </c>
      <c r="N63" s="939">
        <v>118</v>
      </c>
    </row>
    <row r="64" spans="2:14">
      <c r="B64" s="852"/>
      <c r="H64" s="847"/>
    </row>
    <row r="66" spans="3:14" ht="21" customHeight="1">
      <c r="C66" s="1114" t="s">
        <v>490</v>
      </c>
      <c r="D66" s="1114"/>
      <c r="E66" s="1114"/>
      <c r="F66" s="1114"/>
      <c r="G66" s="1114"/>
      <c r="H66" s="1114"/>
      <c r="I66" s="1114"/>
      <c r="J66" s="1114"/>
      <c r="K66" s="1114"/>
      <c r="L66" s="1114"/>
      <c r="M66" s="1114"/>
      <c r="N66" s="1114"/>
    </row>
    <row r="67" spans="3:14">
      <c r="C67" s="1114"/>
      <c r="D67" s="1114"/>
      <c r="E67" s="1114"/>
      <c r="F67" s="1114"/>
      <c r="G67" s="1114"/>
      <c r="H67" s="1114"/>
      <c r="I67" s="1114"/>
      <c r="J67" s="1114"/>
      <c r="K67" s="1114"/>
      <c r="L67" s="1114"/>
      <c r="M67" s="1114"/>
      <c r="N67" s="1114"/>
    </row>
  </sheetData>
  <sortState ref="C41:N59">
    <sortCondition descending="1" ref="J41:J59"/>
  </sortState>
  <mergeCells count="5">
    <mergeCell ref="F5:N5"/>
    <mergeCell ref="F35:N35"/>
    <mergeCell ref="C1:N1"/>
    <mergeCell ref="C2:N2"/>
    <mergeCell ref="C66:N67"/>
  </mergeCells>
  <printOptions horizontalCentered="1" verticalCentered="1"/>
  <pageMargins left="0.2" right="0.2" top="0.42" bottom="0.4" header="0.37" footer="0.2"/>
  <pageSetup scale="55" orientation="landscape" horizontalDpi="1200" verticalDpi="1200" r:id="rId1"/>
  <headerFooter alignWithMargins="0">
    <oddHeader>&amp;R&amp;G</oddHeader>
    <oddFooter>&amp;C&amp;14PAGE 16</oddFooter>
  </headerFooter>
  <legacyDrawingHF r:id="rId2"/>
</worksheet>
</file>

<file path=xl/worksheets/sheet25.xml><?xml version="1.0" encoding="utf-8"?>
<worksheet xmlns="http://schemas.openxmlformats.org/spreadsheetml/2006/main" xmlns:r="http://schemas.openxmlformats.org/officeDocument/2006/relationships">
  <sheetPr>
    <pageSetUpPr fitToPage="1"/>
  </sheetPr>
  <dimension ref="A1:P52"/>
  <sheetViews>
    <sheetView zoomScale="90" zoomScaleNormal="90" zoomScaleSheetLayoutView="90" workbookViewId="0">
      <selection activeCell="AB1" sqref="AB1"/>
    </sheetView>
  </sheetViews>
  <sheetFormatPr defaultRowHeight="12.75"/>
  <cols>
    <col min="1" max="1" width="23.42578125" style="412" customWidth="1"/>
    <col min="2" max="2" width="6" style="412" customWidth="1"/>
    <col min="3" max="7" width="9.85546875" style="412" customWidth="1"/>
    <col min="8" max="8" width="8.140625" style="412" customWidth="1"/>
    <col min="9" max="16" width="9.85546875" style="412" customWidth="1"/>
    <col min="17" max="136" width="9.140625" style="412"/>
    <col min="137" max="137" width="23.42578125" style="412" customWidth="1"/>
    <col min="138" max="138" width="6" style="412" customWidth="1"/>
    <col min="139" max="143" width="9.85546875" style="412" customWidth="1"/>
    <col min="144" max="144" width="8.140625" style="412" customWidth="1"/>
    <col min="145" max="152" width="9.85546875" style="412" customWidth="1"/>
    <col min="153" max="392" width="9.140625" style="412"/>
    <col min="393" max="393" width="23.42578125" style="412" customWidth="1"/>
    <col min="394" max="394" width="6" style="412" customWidth="1"/>
    <col min="395" max="399" width="9.85546875" style="412" customWidth="1"/>
    <col min="400" max="400" width="8.140625" style="412" customWidth="1"/>
    <col min="401" max="408" width="9.85546875" style="412" customWidth="1"/>
    <col min="409" max="648" width="9.140625" style="412"/>
    <col min="649" max="649" width="23.42578125" style="412" customWidth="1"/>
    <col min="650" max="650" width="6" style="412" customWidth="1"/>
    <col min="651" max="655" width="9.85546875" style="412" customWidth="1"/>
    <col min="656" max="656" width="8.140625" style="412" customWidth="1"/>
    <col min="657" max="664" width="9.85546875" style="412" customWidth="1"/>
    <col min="665" max="904" width="9.140625" style="412"/>
    <col min="905" max="905" width="23.42578125" style="412" customWidth="1"/>
    <col min="906" max="906" width="6" style="412" customWidth="1"/>
    <col min="907" max="911" width="9.85546875" style="412" customWidth="1"/>
    <col min="912" max="912" width="8.140625" style="412" customWidth="1"/>
    <col min="913" max="920" width="9.85546875" style="412" customWidth="1"/>
    <col min="921" max="1160" width="9.140625" style="412"/>
    <col min="1161" max="1161" width="23.42578125" style="412" customWidth="1"/>
    <col min="1162" max="1162" width="6" style="412" customWidth="1"/>
    <col min="1163" max="1167" width="9.85546875" style="412" customWidth="1"/>
    <col min="1168" max="1168" width="8.140625" style="412" customWidth="1"/>
    <col min="1169" max="1176" width="9.85546875" style="412" customWidth="1"/>
    <col min="1177" max="1416" width="9.140625" style="412"/>
    <col min="1417" max="1417" width="23.42578125" style="412" customWidth="1"/>
    <col min="1418" max="1418" width="6" style="412" customWidth="1"/>
    <col min="1419" max="1423" width="9.85546875" style="412" customWidth="1"/>
    <col min="1424" max="1424" width="8.140625" style="412" customWidth="1"/>
    <col min="1425" max="1432" width="9.85546875" style="412" customWidth="1"/>
    <col min="1433" max="1672" width="9.140625" style="412"/>
    <col min="1673" max="1673" width="23.42578125" style="412" customWidth="1"/>
    <col min="1674" max="1674" width="6" style="412" customWidth="1"/>
    <col min="1675" max="1679" width="9.85546875" style="412" customWidth="1"/>
    <col min="1680" max="1680" width="8.140625" style="412" customWidth="1"/>
    <col min="1681" max="1688" width="9.85546875" style="412" customWidth="1"/>
    <col min="1689" max="1928" width="9.140625" style="412"/>
    <col min="1929" max="1929" width="23.42578125" style="412" customWidth="1"/>
    <col min="1930" max="1930" width="6" style="412" customWidth="1"/>
    <col min="1931" max="1935" width="9.85546875" style="412" customWidth="1"/>
    <col min="1936" max="1936" width="8.140625" style="412" customWidth="1"/>
    <col min="1937" max="1944" width="9.85546875" style="412" customWidth="1"/>
    <col min="1945" max="2184" width="9.140625" style="412"/>
    <col min="2185" max="2185" width="23.42578125" style="412" customWidth="1"/>
    <col min="2186" max="2186" width="6" style="412" customWidth="1"/>
    <col min="2187" max="2191" width="9.85546875" style="412" customWidth="1"/>
    <col min="2192" max="2192" width="8.140625" style="412" customWidth="1"/>
    <col min="2193" max="2200" width="9.85546875" style="412" customWidth="1"/>
    <col min="2201" max="2440" width="9.140625" style="412"/>
    <col min="2441" max="2441" width="23.42578125" style="412" customWidth="1"/>
    <col min="2442" max="2442" width="6" style="412" customWidth="1"/>
    <col min="2443" max="2447" width="9.85546875" style="412" customWidth="1"/>
    <col min="2448" max="2448" width="8.140625" style="412" customWidth="1"/>
    <col min="2449" max="2456" width="9.85546875" style="412" customWidth="1"/>
    <col min="2457" max="2696" width="9.140625" style="412"/>
    <col min="2697" max="2697" width="23.42578125" style="412" customWidth="1"/>
    <col min="2698" max="2698" width="6" style="412" customWidth="1"/>
    <col min="2699" max="2703" width="9.85546875" style="412" customWidth="1"/>
    <col min="2704" max="2704" width="8.140625" style="412" customWidth="1"/>
    <col min="2705" max="2712" width="9.85546875" style="412" customWidth="1"/>
    <col min="2713" max="2952" width="9.140625" style="412"/>
    <col min="2953" max="2953" width="23.42578125" style="412" customWidth="1"/>
    <col min="2954" max="2954" width="6" style="412" customWidth="1"/>
    <col min="2955" max="2959" width="9.85546875" style="412" customWidth="1"/>
    <col min="2960" max="2960" width="8.140625" style="412" customWidth="1"/>
    <col min="2961" max="2968" width="9.85546875" style="412" customWidth="1"/>
    <col min="2969" max="3208" width="9.140625" style="412"/>
    <col min="3209" max="3209" width="23.42578125" style="412" customWidth="1"/>
    <col min="3210" max="3210" width="6" style="412" customWidth="1"/>
    <col min="3211" max="3215" width="9.85546875" style="412" customWidth="1"/>
    <col min="3216" max="3216" width="8.140625" style="412" customWidth="1"/>
    <col min="3217" max="3224" width="9.85546875" style="412" customWidth="1"/>
    <col min="3225" max="3464" width="9.140625" style="412"/>
    <col min="3465" max="3465" width="23.42578125" style="412" customWidth="1"/>
    <col min="3466" max="3466" width="6" style="412" customWidth="1"/>
    <col min="3467" max="3471" width="9.85546875" style="412" customWidth="1"/>
    <col min="3472" max="3472" width="8.140625" style="412" customWidth="1"/>
    <col min="3473" max="3480" width="9.85546875" style="412" customWidth="1"/>
    <col min="3481" max="3720" width="9.140625" style="412"/>
    <col min="3721" max="3721" width="23.42578125" style="412" customWidth="1"/>
    <col min="3722" max="3722" width="6" style="412" customWidth="1"/>
    <col min="3723" max="3727" width="9.85546875" style="412" customWidth="1"/>
    <col min="3728" max="3728" width="8.140625" style="412" customWidth="1"/>
    <col min="3729" max="3736" width="9.85546875" style="412" customWidth="1"/>
    <col min="3737" max="3976" width="9.140625" style="412"/>
    <col min="3977" max="3977" width="23.42578125" style="412" customWidth="1"/>
    <col min="3978" max="3978" width="6" style="412" customWidth="1"/>
    <col min="3979" max="3983" width="9.85546875" style="412" customWidth="1"/>
    <col min="3984" max="3984" width="8.140625" style="412" customWidth="1"/>
    <col min="3985" max="3992" width="9.85546875" style="412" customWidth="1"/>
    <col min="3993" max="4232" width="9.140625" style="412"/>
    <col min="4233" max="4233" width="23.42578125" style="412" customWidth="1"/>
    <col min="4234" max="4234" width="6" style="412" customWidth="1"/>
    <col min="4235" max="4239" width="9.85546875" style="412" customWidth="1"/>
    <col min="4240" max="4240" width="8.140625" style="412" customWidth="1"/>
    <col min="4241" max="4248" width="9.85546875" style="412" customWidth="1"/>
    <col min="4249" max="4488" width="9.140625" style="412"/>
    <col min="4489" max="4489" width="23.42578125" style="412" customWidth="1"/>
    <col min="4490" max="4490" width="6" style="412" customWidth="1"/>
    <col min="4491" max="4495" width="9.85546875" style="412" customWidth="1"/>
    <col min="4496" max="4496" width="8.140625" style="412" customWidth="1"/>
    <col min="4497" max="4504" width="9.85546875" style="412" customWidth="1"/>
    <col min="4505" max="4744" width="9.140625" style="412"/>
    <col min="4745" max="4745" width="23.42578125" style="412" customWidth="1"/>
    <col min="4746" max="4746" width="6" style="412" customWidth="1"/>
    <col min="4747" max="4751" width="9.85546875" style="412" customWidth="1"/>
    <col min="4752" max="4752" width="8.140625" style="412" customWidth="1"/>
    <col min="4753" max="4760" width="9.85546875" style="412" customWidth="1"/>
    <col min="4761" max="5000" width="9.140625" style="412"/>
    <col min="5001" max="5001" width="23.42578125" style="412" customWidth="1"/>
    <col min="5002" max="5002" width="6" style="412" customWidth="1"/>
    <col min="5003" max="5007" width="9.85546875" style="412" customWidth="1"/>
    <col min="5008" max="5008" width="8.140625" style="412" customWidth="1"/>
    <col min="5009" max="5016" width="9.85546875" style="412" customWidth="1"/>
    <col min="5017" max="5256" width="9.140625" style="412"/>
    <col min="5257" max="5257" width="23.42578125" style="412" customWidth="1"/>
    <col min="5258" max="5258" width="6" style="412" customWidth="1"/>
    <col min="5259" max="5263" width="9.85546875" style="412" customWidth="1"/>
    <col min="5264" max="5264" width="8.140625" style="412" customWidth="1"/>
    <col min="5265" max="5272" width="9.85546875" style="412" customWidth="1"/>
    <col min="5273" max="5512" width="9.140625" style="412"/>
    <col min="5513" max="5513" width="23.42578125" style="412" customWidth="1"/>
    <col min="5514" max="5514" width="6" style="412" customWidth="1"/>
    <col min="5515" max="5519" width="9.85546875" style="412" customWidth="1"/>
    <col min="5520" max="5520" width="8.140625" style="412" customWidth="1"/>
    <col min="5521" max="5528" width="9.85546875" style="412" customWidth="1"/>
    <col min="5529" max="5768" width="9.140625" style="412"/>
    <col min="5769" max="5769" width="23.42578125" style="412" customWidth="1"/>
    <col min="5770" max="5770" width="6" style="412" customWidth="1"/>
    <col min="5771" max="5775" width="9.85546875" style="412" customWidth="1"/>
    <col min="5776" max="5776" width="8.140625" style="412" customWidth="1"/>
    <col min="5777" max="5784" width="9.85546875" style="412" customWidth="1"/>
    <col min="5785" max="6024" width="9.140625" style="412"/>
    <col min="6025" max="6025" width="23.42578125" style="412" customWidth="1"/>
    <col min="6026" max="6026" width="6" style="412" customWidth="1"/>
    <col min="6027" max="6031" width="9.85546875" style="412" customWidth="1"/>
    <col min="6032" max="6032" width="8.140625" style="412" customWidth="1"/>
    <col min="6033" max="6040" width="9.85546875" style="412" customWidth="1"/>
    <col min="6041" max="6280" width="9.140625" style="412"/>
    <col min="6281" max="6281" width="23.42578125" style="412" customWidth="1"/>
    <col min="6282" max="6282" width="6" style="412" customWidth="1"/>
    <col min="6283" max="6287" width="9.85546875" style="412" customWidth="1"/>
    <col min="6288" max="6288" width="8.140625" style="412" customWidth="1"/>
    <col min="6289" max="6296" width="9.85546875" style="412" customWidth="1"/>
    <col min="6297" max="6536" width="9.140625" style="412"/>
    <col min="6537" max="6537" width="23.42578125" style="412" customWidth="1"/>
    <col min="6538" max="6538" width="6" style="412" customWidth="1"/>
    <col min="6539" max="6543" width="9.85546875" style="412" customWidth="1"/>
    <col min="6544" max="6544" width="8.140625" style="412" customWidth="1"/>
    <col min="6545" max="6552" width="9.85546875" style="412" customWidth="1"/>
    <col min="6553" max="6792" width="9.140625" style="412"/>
    <col min="6793" max="6793" width="23.42578125" style="412" customWidth="1"/>
    <col min="6794" max="6794" width="6" style="412" customWidth="1"/>
    <col min="6795" max="6799" width="9.85546875" style="412" customWidth="1"/>
    <col min="6800" max="6800" width="8.140625" style="412" customWidth="1"/>
    <col min="6801" max="6808" width="9.85546875" style="412" customWidth="1"/>
    <col min="6809" max="7048" width="9.140625" style="412"/>
    <col min="7049" max="7049" width="23.42578125" style="412" customWidth="1"/>
    <col min="7050" max="7050" width="6" style="412" customWidth="1"/>
    <col min="7051" max="7055" width="9.85546875" style="412" customWidth="1"/>
    <col min="7056" max="7056" width="8.140625" style="412" customWidth="1"/>
    <col min="7057" max="7064" width="9.85546875" style="412" customWidth="1"/>
    <col min="7065" max="7304" width="9.140625" style="412"/>
    <col min="7305" max="7305" width="23.42578125" style="412" customWidth="1"/>
    <col min="7306" max="7306" width="6" style="412" customWidth="1"/>
    <col min="7307" max="7311" width="9.85546875" style="412" customWidth="1"/>
    <col min="7312" max="7312" width="8.140625" style="412" customWidth="1"/>
    <col min="7313" max="7320" width="9.85546875" style="412" customWidth="1"/>
    <col min="7321" max="7560" width="9.140625" style="412"/>
    <col min="7561" max="7561" width="23.42578125" style="412" customWidth="1"/>
    <col min="7562" max="7562" width="6" style="412" customWidth="1"/>
    <col min="7563" max="7567" width="9.85546875" style="412" customWidth="1"/>
    <col min="7568" max="7568" width="8.140625" style="412" customWidth="1"/>
    <col min="7569" max="7576" width="9.85546875" style="412" customWidth="1"/>
    <col min="7577" max="7816" width="9.140625" style="412"/>
    <col min="7817" max="7817" width="23.42578125" style="412" customWidth="1"/>
    <col min="7818" max="7818" width="6" style="412" customWidth="1"/>
    <col min="7819" max="7823" width="9.85546875" style="412" customWidth="1"/>
    <col min="7824" max="7824" width="8.140625" style="412" customWidth="1"/>
    <col min="7825" max="7832" width="9.85546875" style="412" customWidth="1"/>
    <col min="7833" max="8072" width="9.140625" style="412"/>
    <col min="8073" max="8073" width="23.42578125" style="412" customWidth="1"/>
    <col min="8074" max="8074" width="6" style="412" customWidth="1"/>
    <col min="8075" max="8079" width="9.85546875" style="412" customWidth="1"/>
    <col min="8080" max="8080" width="8.140625" style="412" customWidth="1"/>
    <col min="8081" max="8088" width="9.85546875" style="412" customWidth="1"/>
    <col min="8089" max="8328" width="9.140625" style="412"/>
    <col min="8329" max="8329" width="23.42578125" style="412" customWidth="1"/>
    <col min="8330" max="8330" width="6" style="412" customWidth="1"/>
    <col min="8331" max="8335" width="9.85546875" style="412" customWidth="1"/>
    <col min="8336" max="8336" width="8.140625" style="412" customWidth="1"/>
    <col min="8337" max="8344" width="9.85546875" style="412" customWidth="1"/>
    <col min="8345" max="8584" width="9.140625" style="412"/>
    <col min="8585" max="8585" width="23.42578125" style="412" customWidth="1"/>
    <col min="8586" max="8586" width="6" style="412" customWidth="1"/>
    <col min="8587" max="8591" width="9.85546875" style="412" customWidth="1"/>
    <col min="8592" max="8592" width="8.140625" style="412" customWidth="1"/>
    <col min="8593" max="8600" width="9.85546875" style="412" customWidth="1"/>
    <col min="8601" max="8840" width="9.140625" style="412"/>
    <col min="8841" max="8841" width="23.42578125" style="412" customWidth="1"/>
    <col min="8842" max="8842" width="6" style="412" customWidth="1"/>
    <col min="8843" max="8847" width="9.85546875" style="412" customWidth="1"/>
    <col min="8848" max="8848" width="8.140625" style="412" customWidth="1"/>
    <col min="8849" max="8856" width="9.85546875" style="412" customWidth="1"/>
    <col min="8857" max="9096" width="9.140625" style="412"/>
    <col min="9097" max="9097" width="23.42578125" style="412" customWidth="1"/>
    <col min="9098" max="9098" width="6" style="412" customWidth="1"/>
    <col min="9099" max="9103" width="9.85546875" style="412" customWidth="1"/>
    <col min="9104" max="9104" width="8.140625" style="412" customWidth="1"/>
    <col min="9105" max="9112" width="9.85546875" style="412" customWidth="1"/>
    <col min="9113" max="9352" width="9.140625" style="412"/>
    <col min="9353" max="9353" width="23.42578125" style="412" customWidth="1"/>
    <col min="9354" max="9354" width="6" style="412" customWidth="1"/>
    <col min="9355" max="9359" width="9.85546875" style="412" customWidth="1"/>
    <col min="9360" max="9360" width="8.140625" style="412" customWidth="1"/>
    <col min="9361" max="9368" width="9.85546875" style="412" customWidth="1"/>
    <col min="9369" max="9608" width="9.140625" style="412"/>
    <col min="9609" max="9609" width="23.42578125" style="412" customWidth="1"/>
    <col min="9610" max="9610" width="6" style="412" customWidth="1"/>
    <col min="9611" max="9615" width="9.85546875" style="412" customWidth="1"/>
    <col min="9616" max="9616" width="8.140625" style="412" customWidth="1"/>
    <col min="9617" max="9624" width="9.85546875" style="412" customWidth="1"/>
    <col min="9625" max="9864" width="9.140625" style="412"/>
    <col min="9865" max="9865" width="23.42578125" style="412" customWidth="1"/>
    <col min="9866" max="9866" width="6" style="412" customWidth="1"/>
    <col min="9867" max="9871" width="9.85546875" style="412" customWidth="1"/>
    <col min="9872" max="9872" width="8.140625" style="412" customWidth="1"/>
    <col min="9873" max="9880" width="9.85546875" style="412" customWidth="1"/>
    <col min="9881" max="10120" width="9.140625" style="412"/>
    <col min="10121" max="10121" width="23.42578125" style="412" customWidth="1"/>
    <col min="10122" max="10122" width="6" style="412" customWidth="1"/>
    <col min="10123" max="10127" width="9.85546875" style="412" customWidth="1"/>
    <col min="10128" max="10128" width="8.140625" style="412" customWidth="1"/>
    <col min="10129" max="10136" width="9.85546875" style="412" customWidth="1"/>
    <col min="10137" max="10376" width="9.140625" style="412"/>
    <col min="10377" max="10377" width="23.42578125" style="412" customWidth="1"/>
    <col min="10378" max="10378" width="6" style="412" customWidth="1"/>
    <col min="10379" max="10383" width="9.85546875" style="412" customWidth="1"/>
    <col min="10384" max="10384" width="8.140625" style="412" customWidth="1"/>
    <col min="10385" max="10392" width="9.85546875" style="412" customWidth="1"/>
    <col min="10393" max="10632" width="9.140625" style="412"/>
    <col min="10633" max="10633" width="23.42578125" style="412" customWidth="1"/>
    <col min="10634" max="10634" width="6" style="412" customWidth="1"/>
    <col min="10635" max="10639" width="9.85546875" style="412" customWidth="1"/>
    <col min="10640" max="10640" width="8.140625" style="412" customWidth="1"/>
    <col min="10641" max="10648" width="9.85546875" style="412" customWidth="1"/>
    <col min="10649" max="10888" width="9.140625" style="412"/>
    <col min="10889" max="10889" width="23.42578125" style="412" customWidth="1"/>
    <col min="10890" max="10890" width="6" style="412" customWidth="1"/>
    <col min="10891" max="10895" width="9.85546875" style="412" customWidth="1"/>
    <col min="10896" max="10896" width="8.140625" style="412" customWidth="1"/>
    <col min="10897" max="10904" width="9.85546875" style="412" customWidth="1"/>
    <col min="10905" max="11144" width="9.140625" style="412"/>
    <col min="11145" max="11145" width="23.42578125" style="412" customWidth="1"/>
    <col min="11146" max="11146" width="6" style="412" customWidth="1"/>
    <col min="11147" max="11151" width="9.85546875" style="412" customWidth="1"/>
    <col min="11152" max="11152" width="8.140625" style="412" customWidth="1"/>
    <col min="11153" max="11160" width="9.85546875" style="412" customWidth="1"/>
    <col min="11161" max="11400" width="9.140625" style="412"/>
    <col min="11401" max="11401" width="23.42578125" style="412" customWidth="1"/>
    <col min="11402" max="11402" width="6" style="412" customWidth="1"/>
    <col min="11403" max="11407" width="9.85546875" style="412" customWidth="1"/>
    <col min="11408" max="11408" width="8.140625" style="412" customWidth="1"/>
    <col min="11409" max="11416" width="9.85546875" style="412" customWidth="1"/>
    <col min="11417" max="11656" width="9.140625" style="412"/>
    <col min="11657" max="11657" width="23.42578125" style="412" customWidth="1"/>
    <col min="11658" max="11658" width="6" style="412" customWidth="1"/>
    <col min="11659" max="11663" width="9.85546875" style="412" customWidth="1"/>
    <col min="11664" max="11664" width="8.140625" style="412" customWidth="1"/>
    <col min="11665" max="11672" width="9.85546875" style="412" customWidth="1"/>
    <col min="11673" max="11912" width="9.140625" style="412"/>
    <col min="11913" max="11913" width="23.42578125" style="412" customWidth="1"/>
    <col min="11914" max="11914" width="6" style="412" customWidth="1"/>
    <col min="11915" max="11919" width="9.85546875" style="412" customWidth="1"/>
    <col min="11920" max="11920" width="8.140625" style="412" customWidth="1"/>
    <col min="11921" max="11928" width="9.85546875" style="412" customWidth="1"/>
    <col min="11929" max="12168" width="9.140625" style="412"/>
    <col min="12169" max="12169" width="23.42578125" style="412" customWidth="1"/>
    <col min="12170" max="12170" width="6" style="412" customWidth="1"/>
    <col min="12171" max="12175" width="9.85546875" style="412" customWidth="1"/>
    <col min="12176" max="12176" width="8.140625" style="412" customWidth="1"/>
    <col min="12177" max="12184" width="9.85546875" style="412" customWidth="1"/>
    <col min="12185" max="12424" width="9.140625" style="412"/>
    <col min="12425" max="12425" width="23.42578125" style="412" customWidth="1"/>
    <col min="12426" max="12426" width="6" style="412" customWidth="1"/>
    <col min="12427" max="12431" width="9.85546875" style="412" customWidth="1"/>
    <col min="12432" max="12432" width="8.140625" style="412" customWidth="1"/>
    <col min="12433" max="12440" width="9.85546875" style="412" customWidth="1"/>
    <col min="12441" max="12680" width="9.140625" style="412"/>
    <col min="12681" max="12681" width="23.42578125" style="412" customWidth="1"/>
    <col min="12682" max="12682" width="6" style="412" customWidth="1"/>
    <col min="12683" max="12687" width="9.85546875" style="412" customWidth="1"/>
    <col min="12688" max="12688" width="8.140625" style="412" customWidth="1"/>
    <col min="12689" max="12696" width="9.85546875" style="412" customWidth="1"/>
    <col min="12697" max="12936" width="9.140625" style="412"/>
    <col min="12937" max="12937" width="23.42578125" style="412" customWidth="1"/>
    <col min="12938" max="12938" width="6" style="412" customWidth="1"/>
    <col min="12939" max="12943" width="9.85546875" style="412" customWidth="1"/>
    <col min="12944" max="12944" width="8.140625" style="412" customWidth="1"/>
    <col min="12945" max="12952" width="9.85546875" style="412" customWidth="1"/>
    <col min="12953" max="13192" width="9.140625" style="412"/>
    <col min="13193" max="13193" width="23.42578125" style="412" customWidth="1"/>
    <col min="13194" max="13194" width="6" style="412" customWidth="1"/>
    <col min="13195" max="13199" width="9.85546875" style="412" customWidth="1"/>
    <col min="13200" max="13200" width="8.140625" style="412" customWidth="1"/>
    <col min="13201" max="13208" width="9.85546875" style="412" customWidth="1"/>
    <col min="13209" max="13448" width="9.140625" style="412"/>
    <col min="13449" max="13449" width="23.42578125" style="412" customWidth="1"/>
    <col min="13450" max="13450" width="6" style="412" customWidth="1"/>
    <col min="13451" max="13455" width="9.85546875" style="412" customWidth="1"/>
    <col min="13456" max="13456" width="8.140625" style="412" customWidth="1"/>
    <col min="13457" max="13464" width="9.85546875" style="412" customWidth="1"/>
    <col min="13465" max="13704" width="9.140625" style="412"/>
    <col min="13705" max="13705" width="23.42578125" style="412" customWidth="1"/>
    <col min="13706" max="13706" width="6" style="412" customWidth="1"/>
    <col min="13707" max="13711" width="9.85546875" style="412" customWidth="1"/>
    <col min="13712" max="13712" width="8.140625" style="412" customWidth="1"/>
    <col min="13713" max="13720" width="9.85546875" style="412" customWidth="1"/>
    <col min="13721" max="13960" width="9.140625" style="412"/>
    <col min="13961" max="13961" width="23.42578125" style="412" customWidth="1"/>
    <col min="13962" max="13962" width="6" style="412" customWidth="1"/>
    <col min="13963" max="13967" width="9.85546875" style="412" customWidth="1"/>
    <col min="13968" max="13968" width="8.140625" style="412" customWidth="1"/>
    <col min="13969" max="13976" width="9.85546875" style="412" customWidth="1"/>
    <col min="13977" max="14216" width="9.140625" style="412"/>
    <col min="14217" max="14217" width="23.42578125" style="412" customWidth="1"/>
    <col min="14218" max="14218" width="6" style="412" customWidth="1"/>
    <col min="14219" max="14223" width="9.85546875" style="412" customWidth="1"/>
    <col min="14224" max="14224" width="8.140625" style="412" customWidth="1"/>
    <col min="14225" max="14232" width="9.85546875" style="412" customWidth="1"/>
    <col min="14233" max="14472" width="9.140625" style="412"/>
    <col min="14473" max="14473" width="23.42578125" style="412" customWidth="1"/>
    <col min="14474" max="14474" width="6" style="412" customWidth="1"/>
    <col min="14475" max="14479" width="9.85546875" style="412" customWidth="1"/>
    <col min="14480" max="14480" width="8.140625" style="412" customWidth="1"/>
    <col min="14481" max="14488" width="9.85546875" style="412" customWidth="1"/>
    <col min="14489" max="14728" width="9.140625" style="412"/>
    <col min="14729" max="14729" width="23.42578125" style="412" customWidth="1"/>
    <col min="14730" max="14730" width="6" style="412" customWidth="1"/>
    <col min="14731" max="14735" width="9.85546875" style="412" customWidth="1"/>
    <col min="14736" max="14736" width="8.140625" style="412" customWidth="1"/>
    <col min="14737" max="14744" width="9.85546875" style="412" customWidth="1"/>
    <col min="14745" max="14984" width="9.140625" style="412"/>
    <col min="14985" max="14985" width="23.42578125" style="412" customWidth="1"/>
    <col min="14986" max="14986" width="6" style="412" customWidth="1"/>
    <col min="14987" max="14991" width="9.85546875" style="412" customWidth="1"/>
    <col min="14992" max="14992" width="8.140625" style="412" customWidth="1"/>
    <col min="14993" max="15000" width="9.85546875" style="412" customWidth="1"/>
    <col min="15001" max="15240" width="9.140625" style="412"/>
    <col min="15241" max="15241" width="23.42578125" style="412" customWidth="1"/>
    <col min="15242" max="15242" width="6" style="412" customWidth="1"/>
    <col min="15243" max="15247" width="9.85546875" style="412" customWidth="1"/>
    <col min="15248" max="15248" width="8.140625" style="412" customWidth="1"/>
    <col min="15249" max="15256" width="9.85546875" style="412" customWidth="1"/>
    <col min="15257" max="15496" width="9.140625" style="412"/>
    <col min="15497" max="15497" width="23.42578125" style="412" customWidth="1"/>
    <col min="15498" max="15498" width="6" style="412" customWidth="1"/>
    <col min="15499" max="15503" width="9.85546875" style="412" customWidth="1"/>
    <col min="15504" max="15504" width="8.140625" style="412" customWidth="1"/>
    <col min="15505" max="15512" width="9.85546875" style="412" customWidth="1"/>
    <col min="15513" max="15752" width="9.140625" style="412"/>
    <col min="15753" max="15753" width="23.42578125" style="412" customWidth="1"/>
    <col min="15754" max="15754" width="6" style="412" customWidth="1"/>
    <col min="15755" max="15759" width="9.85546875" style="412" customWidth="1"/>
    <col min="15760" max="15760" width="8.140625" style="412" customWidth="1"/>
    <col min="15761" max="15768" width="9.85546875" style="412" customWidth="1"/>
    <col min="15769" max="16008" width="9.140625" style="412"/>
    <col min="16009" max="16009" width="23.42578125" style="412" customWidth="1"/>
    <col min="16010" max="16010" width="6" style="412" customWidth="1"/>
    <col min="16011" max="16015" width="9.85546875" style="412" customWidth="1"/>
    <col min="16016" max="16016" width="8.140625" style="412" customWidth="1"/>
    <col min="16017" max="16024" width="9.85546875" style="412" customWidth="1"/>
    <col min="16025" max="16384" width="9.140625" style="412"/>
  </cols>
  <sheetData>
    <row r="1" spans="1:16" ht="12.75" customHeight="1">
      <c r="A1" s="1121" t="s">
        <v>386</v>
      </c>
      <c r="B1" s="1121"/>
      <c r="C1" s="1121"/>
      <c r="D1" s="1121"/>
      <c r="E1" s="1121"/>
      <c r="F1" s="1121"/>
      <c r="G1" s="1121"/>
      <c r="H1" s="1121"/>
      <c r="I1" s="1121"/>
      <c r="J1" s="1121"/>
      <c r="K1" s="1121"/>
      <c r="L1" s="1121"/>
      <c r="M1" s="1121"/>
      <c r="N1" s="1121"/>
      <c r="O1" s="1121"/>
      <c r="P1" s="1121"/>
    </row>
    <row r="2" spans="1:16" ht="12.75" customHeight="1">
      <c r="A2" s="1121" t="s">
        <v>172</v>
      </c>
      <c r="B2" s="1121"/>
      <c r="C2" s="1121"/>
      <c r="D2" s="1121"/>
      <c r="E2" s="1121"/>
      <c r="F2" s="1121"/>
      <c r="G2" s="1121"/>
      <c r="H2" s="1121"/>
      <c r="I2" s="1121"/>
      <c r="J2" s="1121"/>
      <c r="K2" s="1121"/>
      <c r="L2" s="1121"/>
      <c r="M2" s="1121"/>
      <c r="N2" s="1121"/>
      <c r="O2" s="1121"/>
      <c r="P2" s="1121"/>
    </row>
    <row r="3" spans="1:16" ht="12.75" customHeight="1">
      <c r="A3" s="1000"/>
      <c r="B3" s="1000"/>
      <c r="C3" s="1000"/>
      <c r="D3" s="1000"/>
      <c r="E3" s="1000"/>
      <c r="F3" s="1000"/>
      <c r="G3" s="1000"/>
      <c r="H3" s="1000"/>
      <c r="I3" s="1000"/>
      <c r="J3" s="1000"/>
      <c r="K3" s="1000"/>
      <c r="L3" s="1000"/>
      <c r="M3" s="1000"/>
      <c r="N3" s="1000"/>
      <c r="O3" s="1000"/>
      <c r="P3" s="1000"/>
    </row>
    <row r="4" spans="1:16" ht="12.75" customHeight="1">
      <c r="A4" s="1000"/>
      <c r="B4" s="1000"/>
      <c r="C4" s="1000"/>
      <c r="D4" s="1000"/>
      <c r="E4" s="1000"/>
      <c r="F4" s="1000"/>
      <c r="G4" s="1000"/>
      <c r="H4" s="1000"/>
      <c r="I4" s="1000"/>
      <c r="J4" s="1000"/>
      <c r="K4" s="1000"/>
      <c r="L4" s="1000"/>
      <c r="M4" s="1000"/>
      <c r="N4" s="1000"/>
      <c r="O4" s="1000"/>
      <c r="P4" s="1000"/>
    </row>
    <row r="5" spans="1:16">
      <c r="C5" s="961"/>
      <c r="D5" s="714" t="s">
        <v>126</v>
      </c>
      <c r="F5" s="961"/>
      <c r="G5" s="714" t="s">
        <v>83</v>
      </c>
      <c r="H5" s="715"/>
      <c r="I5" s="961"/>
      <c r="J5" s="714" t="s">
        <v>128</v>
      </c>
      <c r="K5" s="716"/>
      <c r="L5" s="961"/>
      <c r="M5" s="714" t="s">
        <v>127</v>
      </c>
      <c r="N5" s="716"/>
      <c r="O5" s="961"/>
      <c r="P5" s="714" t="s">
        <v>126</v>
      </c>
    </row>
    <row r="6" spans="1:16">
      <c r="A6" s="962" t="s">
        <v>114</v>
      </c>
      <c r="B6" s="962"/>
      <c r="C6" s="1122">
        <v>2013</v>
      </c>
      <c r="D6" s="1122"/>
      <c r="E6" s="962"/>
      <c r="F6" s="1122">
        <v>2012</v>
      </c>
      <c r="G6" s="1122"/>
      <c r="H6" s="443"/>
      <c r="I6" s="1122">
        <v>2012</v>
      </c>
      <c r="J6" s="1122"/>
      <c r="K6" s="443"/>
      <c r="L6" s="1122">
        <v>2012</v>
      </c>
      <c r="M6" s="1122"/>
      <c r="N6" s="961"/>
      <c r="O6" s="1122">
        <v>2012</v>
      </c>
      <c r="P6" s="1122"/>
    </row>
    <row r="7" spans="1:16" ht="6.75" customHeight="1">
      <c r="A7" s="687"/>
      <c r="B7" s="687"/>
      <c r="C7" s="963"/>
      <c r="D7" s="963"/>
      <c r="E7" s="687"/>
      <c r="F7" s="963"/>
      <c r="G7" s="963"/>
      <c r="H7" s="440"/>
      <c r="I7" s="440"/>
      <c r="J7" s="963"/>
      <c r="K7" s="963"/>
      <c r="L7" s="424"/>
      <c r="M7" s="963"/>
      <c r="O7" s="440"/>
      <c r="P7" s="963"/>
    </row>
    <row r="8" spans="1:16" s="967" customFormat="1" ht="12.75" customHeight="1">
      <c r="A8" s="687" t="s">
        <v>116</v>
      </c>
      <c r="B8" s="687"/>
      <c r="C8" s="1118">
        <v>464.4</v>
      </c>
      <c r="D8" s="1118"/>
      <c r="E8" s="687"/>
      <c r="F8" s="1118">
        <v>445.6</v>
      </c>
      <c r="G8" s="1118"/>
      <c r="H8" s="964"/>
      <c r="I8" s="1118">
        <v>467.9</v>
      </c>
      <c r="J8" s="1118"/>
      <c r="K8" s="965"/>
      <c r="L8" s="1118">
        <v>495.6</v>
      </c>
      <c r="M8" s="1118"/>
      <c r="N8" s="966"/>
      <c r="O8" s="1118">
        <v>501.5</v>
      </c>
      <c r="P8" s="1118"/>
    </row>
    <row r="9" spans="1:16" s="967" customFormat="1" ht="12.75" customHeight="1">
      <c r="A9" s="687" t="s">
        <v>134</v>
      </c>
      <c r="B9" s="687"/>
      <c r="C9" s="1119">
        <v>53.4</v>
      </c>
      <c r="D9" s="1119"/>
      <c r="E9" s="687"/>
      <c r="F9" s="1119">
        <v>31.7</v>
      </c>
      <c r="G9" s="1119"/>
      <c r="H9" s="968"/>
      <c r="I9" s="1119">
        <v>48.6</v>
      </c>
      <c r="J9" s="1119"/>
      <c r="K9" s="969"/>
      <c r="L9" s="1119">
        <v>69.400000000000006</v>
      </c>
      <c r="M9" s="1119"/>
      <c r="N9" s="970"/>
      <c r="O9" s="1119">
        <v>50.3</v>
      </c>
      <c r="P9" s="1119"/>
    </row>
    <row r="10" spans="1:16" s="967" customFormat="1" ht="14.25" customHeight="1">
      <c r="A10" s="687" t="s">
        <v>428</v>
      </c>
      <c r="B10" s="687"/>
      <c r="C10" s="1119">
        <v>-16.899999999999999</v>
      </c>
      <c r="D10" s="1119"/>
      <c r="E10" s="687"/>
      <c r="F10" s="1119">
        <v>15.1</v>
      </c>
      <c r="G10" s="1119"/>
      <c r="H10" s="968"/>
      <c r="I10" s="1119">
        <v>1</v>
      </c>
      <c r="J10" s="1119"/>
      <c r="K10" s="969"/>
      <c r="L10" s="1119">
        <v>-22.9</v>
      </c>
      <c r="M10" s="1119"/>
      <c r="N10" s="970"/>
      <c r="O10" s="1119">
        <v>-20.6</v>
      </c>
      <c r="P10" s="1119"/>
    </row>
    <row r="11" spans="1:16" s="967" customFormat="1" ht="12.75" customHeight="1">
      <c r="A11" s="687" t="s">
        <v>0</v>
      </c>
      <c r="B11" s="687"/>
      <c r="C11" s="1119">
        <v>39.9</v>
      </c>
      <c r="D11" s="1119"/>
      <c r="E11" s="424"/>
      <c r="F11" s="1119">
        <v>45.6</v>
      </c>
      <c r="G11" s="1119"/>
      <c r="H11" s="968"/>
      <c r="I11" s="1119">
        <v>20</v>
      </c>
      <c r="J11" s="1119"/>
      <c r="K11" s="968"/>
      <c r="L11" s="1119">
        <v>64.8</v>
      </c>
      <c r="M11" s="1119"/>
      <c r="N11" s="971"/>
      <c r="O11" s="1120">
        <v>71.099999999999994</v>
      </c>
      <c r="P11" s="1120"/>
    </row>
    <row r="12" spans="1:16" s="967" customFormat="1" ht="12.75" customHeight="1">
      <c r="A12" s="687" t="s">
        <v>146</v>
      </c>
      <c r="B12" s="687"/>
      <c r="C12" s="972"/>
      <c r="D12" s="973">
        <v>-11.3</v>
      </c>
      <c r="E12" s="687"/>
      <c r="F12" s="972"/>
      <c r="G12" s="973">
        <v>-10.199999999999999</v>
      </c>
      <c r="H12" s="968"/>
      <c r="I12" s="972"/>
      <c r="J12" s="973">
        <v>5.3</v>
      </c>
      <c r="K12" s="968"/>
      <c r="L12" s="972"/>
      <c r="M12" s="973">
        <v>-0.2</v>
      </c>
      <c r="N12" s="970"/>
      <c r="O12" s="972"/>
      <c r="P12" s="973">
        <v>-6.1</v>
      </c>
    </row>
    <row r="13" spans="1:16" s="967" customFormat="1" ht="17.25" customHeight="1" thickBot="1">
      <c r="A13" s="687" t="s">
        <v>115</v>
      </c>
      <c r="B13" s="687"/>
      <c r="C13" s="1117">
        <v>422.7</v>
      </c>
      <c r="D13" s="1117"/>
      <c r="E13" s="687"/>
      <c r="F13" s="1117">
        <v>464.4</v>
      </c>
      <c r="G13" s="1117"/>
      <c r="H13" s="964"/>
      <c r="I13" s="1117">
        <v>445.6</v>
      </c>
      <c r="J13" s="1117"/>
      <c r="K13" s="964"/>
      <c r="L13" s="1117">
        <v>467.9</v>
      </c>
      <c r="M13" s="1117"/>
      <c r="N13" s="966"/>
      <c r="O13" s="1117">
        <v>495.6</v>
      </c>
      <c r="P13" s="1117"/>
    </row>
    <row r="14" spans="1:16" s="967" customFormat="1" ht="6.75" customHeight="1">
      <c r="A14" s="687"/>
      <c r="B14" s="687"/>
      <c r="C14" s="974"/>
      <c r="D14" s="974"/>
      <c r="E14" s="687"/>
      <c r="F14" s="974"/>
      <c r="G14" s="974"/>
      <c r="H14" s="975"/>
      <c r="I14" s="975"/>
      <c r="J14" s="974"/>
      <c r="K14" s="974"/>
      <c r="L14" s="687"/>
      <c r="M14" s="974"/>
      <c r="O14" s="975"/>
      <c r="P14" s="974"/>
    </row>
    <row r="15" spans="1:16" s="967" customFormat="1">
      <c r="A15" s="687" t="s">
        <v>26</v>
      </c>
      <c r="B15" s="687"/>
      <c r="C15" s="1118">
        <v>133.80000000000001</v>
      </c>
      <c r="D15" s="1118"/>
      <c r="E15" s="687"/>
      <c r="F15" s="1118">
        <v>147.1</v>
      </c>
      <c r="G15" s="1118"/>
      <c r="H15" s="964"/>
      <c r="I15" s="1118">
        <v>143.80000000000001</v>
      </c>
      <c r="J15" s="1118"/>
      <c r="K15" s="965"/>
      <c r="L15" s="1118">
        <v>150.19999999999999</v>
      </c>
      <c r="M15" s="1118"/>
      <c r="N15" s="966"/>
      <c r="O15" s="1118">
        <v>141.5</v>
      </c>
      <c r="P15" s="1118"/>
    </row>
    <row r="16" spans="1:16" ht="6.75" customHeight="1">
      <c r="A16" s="687"/>
      <c r="B16" s="687"/>
      <c r="C16" s="963"/>
      <c r="D16" s="963"/>
      <c r="E16" s="687"/>
      <c r="F16" s="963"/>
      <c r="G16" s="963"/>
      <c r="H16" s="440"/>
      <c r="I16" s="440"/>
      <c r="J16" s="963"/>
      <c r="K16" s="963"/>
      <c r="L16" s="687"/>
      <c r="M16" s="963"/>
      <c r="O16" s="440"/>
      <c r="P16" s="963"/>
    </row>
    <row r="17" spans="1:16">
      <c r="A17" s="687" t="s">
        <v>136</v>
      </c>
      <c r="B17" s="687"/>
      <c r="C17" s="1115">
        <v>0.17199999999999999</v>
      </c>
      <c r="D17" s="1115"/>
      <c r="E17" s="687"/>
      <c r="F17" s="1115">
        <v>0.41299999999999998</v>
      </c>
      <c r="G17" s="1115"/>
      <c r="H17" s="976"/>
      <c r="I17" s="1116">
        <v>0.14599999999999999</v>
      </c>
      <c r="J17" s="1116"/>
      <c r="K17" s="977"/>
      <c r="L17" s="1116">
        <v>0.27900000000000003</v>
      </c>
      <c r="M17" s="1116"/>
      <c r="O17" s="1116">
        <v>0.35699999999999998</v>
      </c>
      <c r="P17" s="1116"/>
    </row>
    <row r="18" spans="1:16">
      <c r="A18" s="687" t="s">
        <v>138</v>
      </c>
      <c r="B18" s="687"/>
      <c r="C18" s="977"/>
      <c r="D18" s="977">
        <v>0.307</v>
      </c>
      <c r="E18" s="687"/>
      <c r="F18" s="977"/>
      <c r="G18" s="977">
        <v>0.28100000000000003</v>
      </c>
      <c r="H18" s="976"/>
      <c r="I18" s="977"/>
      <c r="J18" s="977">
        <v>0.29199999999999998</v>
      </c>
      <c r="K18" s="977"/>
      <c r="L18" s="977"/>
      <c r="M18" s="977">
        <v>0.29599999999999999</v>
      </c>
      <c r="O18" s="977"/>
      <c r="P18" s="977">
        <v>0.33400000000000002</v>
      </c>
    </row>
    <row r="19" spans="1:16" ht="13.5">
      <c r="A19" s="978"/>
      <c r="B19" s="978"/>
      <c r="C19" s="978"/>
      <c r="D19" s="978"/>
      <c r="E19" s="978"/>
      <c r="F19" s="979"/>
      <c r="G19" s="979"/>
      <c r="H19" s="980"/>
      <c r="I19" s="979"/>
      <c r="J19" s="978"/>
      <c r="K19" s="981"/>
      <c r="L19" s="981"/>
      <c r="M19" s="981"/>
      <c r="N19" s="981"/>
      <c r="O19" s="981"/>
      <c r="P19" s="981"/>
    </row>
    <row r="20" spans="1:16" ht="13.5">
      <c r="A20" s="687"/>
      <c r="B20" s="687"/>
      <c r="C20" s="687"/>
      <c r="D20" s="687"/>
      <c r="E20" s="687"/>
      <c r="F20" s="982"/>
      <c r="G20" s="982"/>
      <c r="H20" s="982"/>
      <c r="I20" s="982"/>
      <c r="J20" s="687"/>
      <c r="K20" s="983"/>
      <c r="L20" s="983"/>
      <c r="M20" s="983"/>
      <c r="N20" s="983"/>
      <c r="O20" s="983"/>
      <c r="P20" s="983"/>
    </row>
    <row r="21" spans="1:16" ht="13.5">
      <c r="A21" s="687"/>
      <c r="B21" s="687"/>
      <c r="C21" s="984" t="s">
        <v>126</v>
      </c>
      <c r="D21" s="984" t="s">
        <v>83</v>
      </c>
      <c r="E21" s="984" t="s">
        <v>128</v>
      </c>
      <c r="F21" s="984" t="s">
        <v>127</v>
      </c>
      <c r="G21" s="984" t="s">
        <v>126</v>
      </c>
      <c r="H21" s="687"/>
      <c r="I21" s="983"/>
      <c r="J21" s="983"/>
      <c r="L21" s="984" t="s">
        <v>126</v>
      </c>
      <c r="M21" s="984" t="s">
        <v>83</v>
      </c>
      <c r="N21" s="984" t="s">
        <v>128</v>
      </c>
      <c r="O21" s="984" t="s">
        <v>127</v>
      </c>
      <c r="P21" s="984" t="s">
        <v>126</v>
      </c>
    </row>
    <row r="22" spans="1:16">
      <c r="A22" s="962" t="s">
        <v>52</v>
      </c>
      <c r="B22" s="962"/>
      <c r="C22" s="985">
        <v>2013</v>
      </c>
      <c r="D22" s="1017">
        <v>2012</v>
      </c>
      <c r="E22" s="1017">
        <v>2012</v>
      </c>
      <c r="F22" s="1017">
        <v>2012</v>
      </c>
      <c r="G22" s="1017">
        <v>2012</v>
      </c>
      <c r="I22" s="962" t="s">
        <v>53</v>
      </c>
      <c r="J22" s="962"/>
      <c r="L22" s="1017">
        <v>2013</v>
      </c>
      <c r="M22" s="1017">
        <v>2012</v>
      </c>
      <c r="N22" s="1017">
        <v>2012</v>
      </c>
      <c r="O22" s="1017">
        <v>2012</v>
      </c>
      <c r="P22" s="1017">
        <v>2012</v>
      </c>
    </row>
    <row r="23" spans="1:16" ht="6.75" customHeight="1">
      <c r="A23" s="687"/>
      <c r="B23" s="687"/>
      <c r="C23" s="986"/>
      <c r="D23" s="986"/>
      <c r="E23" s="986"/>
      <c r="F23" s="986"/>
      <c r="G23" s="986"/>
      <c r="I23" s="687"/>
      <c r="J23" s="687"/>
      <c r="L23" s="986"/>
      <c r="M23" s="986"/>
      <c r="N23" s="986"/>
      <c r="O23" s="986"/>
      <c r="P23" s="986"/>
    </row>
    <row r="24" spans="1:16" s="967" customFormat="1" ht="12.75" customHeight="1">
      <c r="A24" s="687" t="s">
        <v>116</v>
      </c>
      <c r="B24" s="687"/>
      <c r="C24" s="987">
        <v>250.2</v>
      </c>
      <c r="D24" s="987">
        <v>213.4</v>
      </c>
      <c r="E24" s="987">
        <v>222.6</v>
      </c>
      <c r="F24" s="987">
        <v>213.6</v>
      </c>
      <c r="G24" s="988">
        <v>246.9</v>
      </c>
      <c r="I24" s="687" t="s">
        <v>116</v>
      </c>
      <c r="J24" s="687"/>
      <c r="L24" s="987">
        <v>159.80000000000001</v>
      </c>
      <c r="M24" s="987">
        <v>174.2</v>
      </c>
      <c r="N24" s="987">
        <v>188.8</v>
      </c>
      <c r="O24" s="987">
        <v>176.8</v>
      </c>
      <c r="P24" s="988">
        <v>183.4</v>
      </c>
    </row>
    <row r="25" spans="1:16" s="967" customFormat="1" ht="12.75" customHeight="1">
      <c r="A25" s="687" t="s">
        <v>134</v>
      </c>
      <c r="B25" s="687"/>
      <c r="C25" s="989">
        <v>26.1</v>
      </c>
      <c r="D25" s="989">
        <v>16.7</v>
      </c>
      <c r="E25" s="986">
        <v>16.899999999999999</v>
      </c>
      <c r="F25" s="986">
        <v>21.9</v>
      </c>
      <c r="G25" s="986">
        <v>41.3</v>
      </c>
      <c r="I25" s="687" t="s">
        <v>134</v>
      </c>
      <c r="J25" s="687"/>
      <c r="L25" s="986">
        <v>10.9</v>
      </c>
      <c r="M25" s="986">
        <v>10</v>
      </c>
      <c r="N25" s="986">
        <v>28.2</v>
      </c>
      <c r="O25" s="986">
        <v>8.8000000000000007</v>
      </c>
      <c r="P25" s="986">
        <v>4.0999999999999996</v>
      </c>
    </row>
    <row r="26" spans="1:16" s="967" customFormat="1" ht="14.25" customHeight="1">
      <c r="A26" s="687" t="s">
        <v>428</v>
      </c>
      <c r="B26" s="687"/>
      <c r="C26" s="990">
        <v>-13.5</v>
      </c>
      <c r="D26" s="989">
        <v>25.7</v>
      </c>
      <c r="E26" s="986">
        <v>1.8</v>
      </c>
      <c r="F26" s="986">
        <v>9.8000000000000007</v>
      </c>
      <c r="G26" s="986">
        <v>-1.3</v>
      </c>
      <c r="I26" s="687" t="s">
        <v>428</v>
      </c>
      <c r="J26" s="687"/>
      <c r="L26" s="986">
        <v>-1.9</v>
      </c>
      <c r="M26" s="986">
        <v>-7.6</v>
      </c>
      <c r="N26" s="986">
        <v>-1.2</v>
      </c>
      <c r="O26" s="986">
        <v>-14</v>
      </c>
      <c r="P26" s="986">
        <v>-14.6</v>
      </c>
    </row>
    <row r="27" spans="1:16" s="967" customFormat="1" ht="12.75" customHeight="1">
      <c r="A27" s="687" t="s">
        <v>0</v>
      </c>
      <c r="B27" s="687"/>
      <c r="C27" s="986">
        <v>4.8</v>
      </c>
      <c r="D27" s="986">
        <v>38.700000000000003</v>
      </c>
      <c r="E27" s="986">
        <v>1.6</v>
      </c>
      <c r="F27" s="986">
        <v>19.7</v>
      </c>
      <c r="G27" s="986">
        <v>16.7</v>
      </c>
      <c r="I27" s="687" t="s">
        <v>0</v>
      </c>
      <c r="J27" s="687"/>
      <c r="L27" s="986">
        <v>13</v>
      </c>
      <c r="M27" s="986">
        <v>2.8</v>
      </c>
      <c r="N27" s="986">
        <v>14.2</v>
      </c>
      <c r="O27" s="986">
        <v>35.5</v>
      </c>
      <c r="P27" s="986">
        <v>11.7</v>
      </c>
    </row>
    <row r="28" spans="1:16" s="967" customFormat="1" ht="12.75" customHeight="1">
      <c r="A28" s="687" t="s">
        <v>146</v>
      </c>
      <c r="B28" s="687"/>
      <c r="C28" s="986">
        <v>-10.7</v>
      </c>
      <c r="D28" s="986">
        <v>-10.9</v>
      </c>
      <c r="E28" s="986">
        <v>4.3</v>
      </c>
      <c r="F28" s="986">
        <v>1.4</v>
      </c>
      <c r="G28" s="986">
        <v>-7.4</v>
      </c>
      <c r="I28" s="687" t="s">
        <v>146</v>
      </c>
      <c r="J28" s="687"/>
      <c r="L28" s="986">
        <v>0</v>
      </c>
      <c r="M28" s="986">
        <v>0.4</v>
      </c>
      <c r="N28" s="986">
        <v>0.6</v>
      </c>
      <c r="O28" s="986">
        <v>-0.7</v>
      </c>
      <c r="P28" s="986">
        <v>0.4</v>
      </c>
    </row>
    <row r="29" spans="1:16" s="967" customFormat="1" ht="17.25" customHeight="1" thickBot="1">
      <c r="A29" s="687" t="s">
        <v>115</v>
      </c>
      <c r="B29" s="687"/>
      <c r="C29" s="991">
        <v>204.7</v>
      </c>
      <c r="D29" s="991">
        <v>250.2</v>
      </c>
      <c r="E29" s="991">
        <v>213.4</v>
      </c>
      <c r="F29" s="991">
        <v>222.6</v>
      </c>
      <c r="G29" s="991">
        <v>213.6</v>
      </c>
      <c r="I29" s="687" t="s">
        <v>115</v>
      </c>
      <c r="J29" s="687"/>
      <c r="L29" s="991">
        <v>160</v>
      </c>
      <c r="M29" s="991">
        <v>159.80000000000001</v>
      </c>
      <c r="N29" s="991">
        <v>174.2</v>
      </c>
      <c r="O29" s="991">
        <v>188.8</v>
      </c>
      <c r="P29" s="991">
        <v>176.8</v>
      </c>
    </row>
    <row r="30" spans="1:16" s="967" customFormat="1" ht="6.75" customHeight="1">
      <c r="A30" s="687"/>
      <c r="B30" s="687"/>
      <c r="C30" s="986"/>
      <c r="D30" s="986"/>
      <c r="E30" s="986"/>
      <c r="F30" s="986"/>
      <c r="G30" s="986"/>
      <c r="I30" s="687"/>
      <c r="J30" s="687"/>
      <c r="L30" s="986"/>
      <c r="M30" s="986"/>
      <c r="N30" s="986"/>
      <c r="O30" s="986"/>
      <c r="P30" s="986"/>
    </row>
    <row r="31" spans="1:16" s="967" customFormat="1">
      <c r="A31" s="687" t="s">
        <v>26</v>
      </c>
      <c r="B31" s="687"/>
      <c r="C31" s="987">
        <v>54.6</v>
      </c>
      <c r="D31" s="987">
        <v>70.900000000000006</v>
      </c>
      <c r="E31" s="987">
        <v>67.099999999999994</v>
      </c>
      <c r="F31" s="987">
        <v>72.8</v>
      </c>
      <c r="G31" s="987">
        <v>68.3</v>
      </c>
      <c r="I31" s="687" t="s">
        <v>26</v>
      </c>
      <c r="J31" s="687"/>
      <c r="L31" s="987">
        <v>49</v>
      </c>
      <c r="M31" s="987">
        <v>51.1</v>
      </c>
      <c r="N31" s="987">
        <v>51.3</v>
      </c>
      <c r="O31" s="987">
        <v>51.5</v>
      </c>
      <c r="P31" s="987">
        <v>53.9</v>
      </c>
    </row>
    <row r="32" spans="1:16" ht="6.75" customHeight="1">
      <c r="A32" s="687"/>
      <c r="B32" s="687"/>
      <c r="C32" s="687"/>
      <c r="D32" s="687"/>
      <c r="E32" s="687"/>
      <c r="F32" s="687"/>
      <c r="G32" s="687"/>
      <c r="I32" s="687"/>
      <c r="J32" s="687"/>
      <c r="L32" s="687"/>
      <c r="M32" s="687"/>
      <c r="N32" s="687"/>
      <c r="O32" s="687"/>
      <c r="P32" s="687"/>
    </row>
    <row r="33" spans="1:16">
      <c r="A33" s="687" t="s">
        <v>136</v>
      </c>
      <c r="B33" s="687"/>
      <c r="C33" s="992">
        <v>-0.159</v>
      </c>
      <c r="D33" s="992">
        <v>0.90800000000000003</v>
      </c>
      <c r="E33" s="992">
        <v>5.0999999999999997E-2</v>
      </c>
      <c r="F33" s="992">
        <v>0.40500000000000003</v>
      </c>
      <c r="G33" s="992">
        <v>0.22500000000000001</v>
      </c>
      <c r="I33" s="687" t="s">
        <v>136</v>
      </c>
      <c r="J33" s="687"/>
      <c r="L33" s="1001">
        <v>0.22700000000000001</v>
      </c>
      <c r="M33" s="992">
        <v>-9.4E-2</v>
      </c>
      <c r="N33" s="992">
        <v>0.253</v>
      </c>
      <c r="O33" s="992">
        <v>0.41699999999999998</v>
      </c>
      <c r="P33" s="992">
        <v>-5.3999999999999999E-2</v>
      </c>
    </row>
    <row r="34" spans="1:16">
      <c r="A34" s="687"/>
      <c r="B34" s="687"/>
      <c r="C34" s="994"/>
      <c r="D34" s="994"/>
      <c r="E34" s="994"/>
      <c r="F34" s="995"/>
      <c r="G34" s="994"/>
      <c r="I34" s="687"/>
      <c r="J34" s="687"/>
      <c r="L34" s="994"/>
      <c r="M34" s="994"/>
      <c r="N34" s="994"/>
      <c r="O34" s="994"/>
      <c r="P34" s="994"/>
    </row>
    <row r="35" spans="1:16">
      <c r="A35" s="687"/>
      <c r="B35" s="687"/>
      <c r="C35" s="687"/>
      <c r="D35" s="687"/>
      <c r="E35" s="687"/>
      <c r="F35" s="687"/>
      <c r="G35" s="687"/>
      <c r="I35" s="687"/>
      <c r="J35" s="687"/>
      <c r="L35" s="996"/>
      <c r="M35" s="996"/>
      <c r="N35" s="996"/>
      <c r="O35" s="996"/>
      <c r="P35" s="996"/>
    </row>
    <row r="36" spans="1:16">
      <c r="A36" s="687"/>
      <c r="B36" s="687"/>
      <c r="C36" s="984" t="s">
        <v>126</v>
      </c>
      <c r="D36" s="984" t="s">
        <v>83</v>
      </c>
      <c r="E36" s="984" t="s">
        <v>128</v>
      </c>
      <c r="F36" s="984" t="s">
        <v>127</v>
      </c>
      <c r="G36" s="984" t="s">
        <v>126</v>
      </c>
      <c r="I36" s="687"/>
      <c r="J36" s="687"/>
      <c r="L36" s="984" t="s">
        <v>126</v>
      </c>
      <c r="M36" s="984" t="s">
        <v>83</v>
      </c>
      <c r="N36" s="984" t="s">
        <v>128</v>
      </c>
      <c r="O36" s="984" t="s">
        <v>127</v>
      </c>
      <c r="P36" s="984" t="s">
        <v>126</v>
      </c>
    </row>
    <row r="37" spans="1:16">
      <c r="A37" s="962" t="s">
        <v>54</v>
      </c>
      <c r="B37" s="962"/>
      <c r="C37" s="1017">
        <v>2013</v>
      </c>
      <c r="D37" s="1017">
        <v>2012</v>
      </c>
      <c r="E37" s="1017">
        <v>2012</v>
      </c>
      <c r="F37" s="1017">
        <v>2012</v>
      </c>
      <c r="G37" s="1017">
        <v>2012</v>
      </c>
      <c r="I37" s="962" t="s">
        <v>55</v>
      </c>
      <c r="J37" s="962"/>
      <c r="L37" s="1017">
        <v>2013</v>
      </c>
      <c r="M37" s="1017">
        <v>2012</v>
      </c>
      <c r="N37" s="1017">
        <v>2012</v>
      </c>
      <c r="O37" s="1017">
        <v>2012</v>
      </c>
      <c r="P37" s="1017">
        <v>2012</v>
      </c>
    </row>
    <row r="38" spans="1:16" ht="6.75" customHeight="1">
      <c r="A38" s="687"/>
      <c r="B38" s="687"/>
      <c r="C38" s="986"/>
      <c r="D38" s="986"/>
      <c r="E38" s="986"/>
      <c r="F38" s="986"/>
      <c r="G38" s="986"/>
      <c r="I38" s="687"/>
      <c r="J38" s="687"/>
      <c r="L38" s="986"/>
      <c r="M38" s="986"/>
      <c r="N38" s="986"/>
      <c r="O38" s="986"/>
      <c r="P38" s="986"/>
    </row>
    <row r="39" spans="1:16" s="967" customFormat="1">
      <c r="A39" s="687" t="s">
        <v>116</v>
      </c>
      <c r="B39" s="687"/>
      <c r="C39" s="987">
        <v>52.1</v>
      </c>
      <c r="D39" s="987">
        <v>57.7</v>
      </c>
      <c r="E39" s="987">
        <v>56.1</v>
      </c>
      <c r="F39" s="987">
        <v>104.7</v>
      </c>
      <c r="G39" s="988">
        <v>70.7</v>
      </c>
      <c r="I39" s="687" t="s">
        <v>116</v>
      </c>
      <c r="J39" s="687"/>
      <c r="L39" s="988">
        <v>2.2999999999999998</v>
      </c>
      <c r="M39" s="988">
        <v>0.3</v>
      </c>
      <c r="N39" s="988">
        <v>0.4</v>
      </c>
      <c r="O39" s="988">
        <v>0.5</v>
      </c>
      <c r="P39" s="988">
        <v>0.5</v>
      </c>
    </row>
    <row r="40" spans="1:16" s="967" customFormat="1">
      <c r="A40" s="687" t="s">
        <v>134</v>
      </c>
      <c r="B40" s="687"/>
      <c r="C40" s="986">
        <v>1.4</v>
      </c>
      <c r="D40" s="986">
        <v>4.9000000000000004</v>
      </c>
      <c r="E40" s="986">
        <v>3.4</v>
      </c>
      <c r="F40" s="986">
        <v>38.700000000000003</v>
      </c>
      <c r="G40" s="986">
        <v>4.9000000000000004</v>
      </c>
      <c r="I40" s="687" t="s">
        <v>134</v>
      </c>
      <c r="J40" s="687"/>
      <c r="L40" s="986">
        <v>15</v>
      </c>
      <c r="M40" s="986">
        <v>0.1</v>
      </c>
      <c r="N40" s="986">
        <v>0.1</v>
      </c>
      <c r="O40" s="986">
        <v>0</v>
      </c>
      <c r="P40" s="967">
        <v>0</v>
      </c>
    </row>
    <row r="41" spans="1:16" s="967" customFormat="1" ht="14.25" customHeight="1">
      <c r="A41" s="687" t="s">
        <v>428</v>
      </c>
      <c r="B41" s="687"/>
      <c r="C41" s="986">
        <v>-3</v>
      </c>
      <c r="D41" s="986">
        <v>-3</v>
      </c>
      <c r="E41" s="986">
        <v>0.4</v>
      </c>
      <c r="F41" s="986">
        <v>-18.600000000000001</v>
      </c>
      <c r="G41" s="986">
        <v>-4.7</v>
      </c>
      <c r="I41" s="687" t="s">
        <v>428</v>
      </c>
      <c r="J41" s="687"/>
      <c r="L41" s="986">
        <v>1.5</v>
      </c>
      <c r="M41" s="986">
        <v>0</v>
      </c>
      <c r="N41" s="986">
        <v>0</v>
      </c>
      <c r="O41" s="986">
        <v>-0.1</v>
      </c>
      <c r="P41" s="967">
        <v>0</v>
      </c>
    </row>
    <row r="42" spans="1:16" s="967" customFormat="1">
      <c r="A42" s="687" t="s">
        <v>0</v>
      </c>
      <c r="B42" s="687"/>
      <c r="C42" s="986">
        <v>6.4</v>
      </c>
      <c r="D42" s="986">
        <v>2</v>
      </c>
      <c r="E42" s="986">
        <v>4.2</v>
      </c>
      <c r="F42" s="986">
        <v>9.6</v>
      </c>
      <c r="G42" s="986">
        <v>42.7</v>
      </c>
      <c r="I42" s="687" t="s">
        <v>0</v>
      </c>
      <c r="J42" s="687"/>
      <c r="L42" s="986">
        <v>15.7</v>
      </c>
      <c r="M42" s="997">
        <v>2.1</v>
      </c>
      <c r="N42" s="997">
        <v>0</v>
      </c>
      <c r="O42" s="997">
        <v>0</v>
      </c>
      <c r="P42" s="967">
        <v>0</v>
      </c>
    </row>
    <row r="43" spans="1:16" s="967" customFormat="1">
      <c r="A43" s="687" t="s">
        <v>146</v>
      </c>
      <c r="B43" s="687"/>
      <c r="C43" s="986">
        <v>-0.5</v>
      </c>
      <c r="D43" s="986">
        <v>0.3</v>
      </c>
      <c r="E43" s="986">
        <v>0.4</v>
      </c>
      <c r="F43" s="986">
        <v>-0.9</v>
      </c>
      <c r="G43" s="986">
        <v>0.9</v>
      </c>
      <c r="I43" s="687" t="s">
        <v>146</v>
      </c>
      <c r="J43" s="687"/>
      <c r="L43" s="986">
        <v>-0.1</v>
      </c>
      <c r="M43" s="997">
        <v>0</v>
      </c>
      <c r="N43" s="997">
        <v>0</v>
      </c>
      <c r="O43" s="997">
        <v>0</v>
      </c>
      <c r="P43" s="967">
        <v>0</v>
      </c>
    </row>
    <row r="44" spans="1:16" s="967" customFormat="1" ht="17.25" customHeight="1" thickBot="1">
      <c r="A44" s="687" t="s">
        <v>115</v>
      </c>
      <c r="B44" s="687"/>
      <c r="C44" s="991">
        <v>53.6</v>
      </c>
      <c r="D44" s="991">
        <v>52.1</v>
      </c>
      <c r="E44" s="991">
        <v>57.7</v>
      </c>
      <c r="F44" s="991">
        <v>56.1</v>
      </c>
      <c r="G44" s="991">
        <v>104.7</v>
      </c>
      <c r="I44" s="687" t="s">
        <v>115</v>
      </c>
      <c r="J44" s="687"/>
      <c r="L44" s="991">
        <v>4.4000000000000004</v>
      </c>
      <c r="M44" s="991">
        <v>2.2999999999999998</v>
      </c>
      <c r="N44" s="991">
        <v>0.3</v>
      </c>
      <c r="O44" s="991">
        <v>0.4</v>
      </c>
      <c r="P44" s="991">
        <v>0.5</v>
      </c>
    </row>
    <row r="45" spans="1:16" s="967" customFormat="1" ht="6.75" customHeight="1">
      <c r="A45" s="687"/>
      <c r="B45" s="687"/>
      <c r="C45" s="986"/>
      <c r="D45" s="986"/>
      <c r="E45" s="986"/>
      <c r="F45" s="986"/>
      <c r="G45" s="986"/>
      <c r="I45" s="687"/>
      <c r="J45" s="687"/>
      <c r="L45" s="986"/>
      <c r="M45" s="986"/>
      <c r="N45" s="986"/>
      <c r="O45" s="986"/>
      <c r="P45" s="986"/>
    </row>
    <row r="46" spans="1:16" s="967" customFormat="1" ht="12.75" customHeight="1">
      <c r="A46" s="687" t="s">
        <v>26</v>
      </c>
      <c r="B46" s="687"/>
      <c r="C46" s="987">
        <v>19.2</v>
      </c>
      <c r="D46" s="987">
        <v>16.100000000000001</v>
      </c>
      <c r="E46" s="987">
        <v>14.6</v>
      </c>
      <c r="F46" s="987">
        <v>15.1</v>
      </c>
      <c r="G46" s="987">
        <v>7.5</v>
      </c>
      <c r="I46" s="687" t="s">
        <v>26</v>
      </c>
      <c r="J46" s="687"/>
      <c r="L46" s="987">
        <v>11</v>
      </c>
      <c r="M46" s="987">
        <v>9</v>
      </c>
      <c r="N46" s="987">
        <v>10.8</v>
      </c>
      <c r="O46" s="987">
        <v>10.8</v>
      </c>
      <c r="P46" s="987">
        <v>11.8</v>
      </c>
    </row>
    <row r="47" spans="1:16" s="967" customFormat="1" ht="6.75" customHeight="1">
      <c r="A47" s="687"/>
      <c r="B47" s="687"/>
      <c r="C47" s="687"/>
      <c r="D47" s="687"/>
      <c r="E47" s="687"/>
      <c r="F47" s="687"/>
      <c r="G47" s="687"/>
      <c r="I47" s="687"/>
      <c r="J47" s="687"/>
      <c r="L47" s="687"/>
      <c r="M47" s="687"/>
      <c r="N47" s="687"/>
      <c r="O47" s="687"/>
      <c r="P47" s="687"/>
    </row>
    <row r="48" spans="1:16" ht="12.75" customHeight="1">
      <c r="A48" s="687" t="s">
        <v>136</v>
      </c>
      <c r="B48" s="687"/>
      <c r="C48" s="993">
        <v>0.17699999999999999</v>
      </c>
      <c r="D48" s="992">
        <v>-6.2E-2</v>
      </c>
      <c r="E48" s="992">
        <v>0.315</v>
      </c>
      <c r="F48" s="992">
        <v>-0.59599999999999997</v>
      </c>
      <c r="G48" s="992">
        <v>5.0670000000000002</v>
      </c>
      <c r="I48" s="687" t="s">
        <v>136</v>
      </c>
      <c r="J48" s="687"/>
      <c r="L48" s="992">
        <v>1.5640000000000001</v>
      </c>
      <c r="M48" s="992">
        <v>0.23300000000000001</v>
      </c>
      <c r="N48" s="892">
        <v>0</v>
      </c>
      <c r="O48" s="992">
        <v>-8.9999999999999993E-3</v>
      </c>
      <c r="P48" s="892">
        <v>0</v>
      </c>
    </row>
    <row r="49" spans="1:16" ht="12.75" customHeight="1">
      <c r="A49" s="687"/>
      <c r="B49" s="687"/>
      <c r="C49" s="687"/>
      <c r="D49" s="994"/>
      <c r="E49" s="994"/>
      <c r="F49" s="995"/>
      <c r="G49" s="994"/>
      <c r="I49" s="687"/>
      <c r="J49" s="687"/>
      <c r="K49" s="998"/>
      <c r="L49" s="998"/>
      <c r="M49" s="998"/>
      <c r="N49" s="998"/>
    </row>
    <row r="50" spans="1:16">
      <c r="A50" s="687"/>
      <c r="B50" s="687"/>
      <c r="C50" s="687"/>
      <c r="D50" s="687"/>
      <c r="E50" s="687"/>
      <c r="F50" s="687"/>
      <c r="G50" s="687"/>
      <c r="I50" s="687"/>
      <c r="J50" s="687"/>
      <c r="K50" s="687"/>
      <c r="L50" s="687"/>
      <c r="M50" s="687"/>
      <c r="N50" s="687"/>
    </row>
    <row r="51" spans="1:16" ht="14.25" customHeight="1">
      <c r="A51" s="983" t="s">
        <v>461</v>
      </c>
      <c r="B51" s="983"/>
      <c r="C51" s="983"/>
      <c r="D51" s="983"/>
      <c r="E51" s="983"/>
      <c r="F51" s="687"/>
      <c r="G51" s="687"/>
      <c r="H51" s="687"/>
      <c r="I51" s="687"/>
      <c r="K51" s="687"/>
      <c r="L51" s="687"/>
      <c r="M51" s="687"/>
      <c r="N51" s="687"/>
      <c r="O51" s="687"/>
      <c r="P51" s="687"/>
    </row>
    <row r="52" spans="1:16">
      <c r="F52" s="990"/>
      <c r="G52" s="999"/>
      <c r="H52" s="422"/>
      <c r="I52" s="989"/>
      <c r="M52" s="687"/>
      <c r="N52" s="687"/>
      <c r="O52" s="687"/>
      <c r="P52" s="687"/>
    </row>
  </sheetData>
  <mergeCells count="42">
    <mergeCell ref="A1:P1"/>
    <mergeCell ref="A2:P2"/>
    <mergeCell ref="C6:D6"/>
    <mergeCell ref="F6:G6"/>
    <mergeCell ref="I6:J6"/>
    <mergeCell ref="L6:M6"/>
    <mergeCell ref="O6:P6"/>
    <mergeCell ref="C9:D9"/>
    <mergeCell ref="F9:G9"/>
    <mergeCell ref="I9:J9"/>
    <mergeCell ref="L9:M9"/>
    <mergeCell ref="O9:P9"/>
    <mergeCell ref="C8:D8"/>
    <mergeCell ref="F8:G8"/>
    <mergeCell ref="I8:J8"/>
    <mergeCell ref="L8:M8"/>
    <mergeCell ref="O8:P8"/>
    <mergeCell ref="C11:D11"/>
    <mergeCell ref="F11:G11"/>
    <mergeCell ref="I11:J11"/>
    <mergeCell ref="L11:M11"/>
    <mergeCell ref="O11:P11"/>
    <mergeCell ref="C10:D10"/>
    <mergeCell ref="F10:G10"/>
    <mergeCell ref="I10:J10"/>
    <mergeCell ref="L10:M10"/>
    <mergeCell ref="O10:P10"/>
    <mergeCell ref="C15:D15"/>
    <mergeCell ref="F15:G15"/>
    <mergeCell ref="I15:J15"/>
    <mergeCell ref="L15:M15"/>
    <mergeCell ref="O15:P15"/>
    <mergeCell ref="C13:D13"/>
    <mergeCell ref="F13:G13"/>
    <mergeCell ref="I13:J13"/>
    <mergeCell ref="L13:M13"/>
    <mergeCell ref="O13:P13"/>
    <mergeCell ref="C17:D17"/>
    <mergeCell ref="F17:G17"/>
    <mergeCell ref="I17:J17"/>
    <mergeCell ref="L17:M17"/>
    <mergeCell ref="O17:P17"/>
  </mergeCells>
  <pageMargins left="0.75" right="0.75" top="0.54" bottom="0.73" header="0.5" footer="0.5"/>
  <pageSetup scale="73" orientation="landscape" horizontalDpi="1200" verticalDpi="1200" r:id="rId1"/>
  <headerFooter alignWithMargins="0">
    <oddHeader>&amp;R&amp;G</oddHeader>
    <oddFooter>&amp;C&amp;11PAGE 17</oddFooter>
  </headerFooter>
  <legacyDrawingHF r:id="rId2"/>
</worksheet>
</file>

<file path=xl/worksheets/sheet26.xml><?xml version="1.0" encoding="utf-8"?>
<worksheet xmlns="http://schemas.openxmlformats.org/spreadsheetml/2006/main" xmlns:r="http://schemas.openxmlformats.org/officeDocument/2006/relationships">
  <sheetPr enableFormatConditionsCalculation="0">
    <pageSetUpPr fitToPage="1"/>
  </sheetPr>
  <dimension ref="A1:AF47"/>
  <sheetViews>
    <sheetView zoomScale="95" zoomScaleNormal="95" zoomScaleSheetLayoutView="90" workbookViewId="0">
      <selection activeCell="AM1" sqref="AM1"/>
    </sheetView>
  </sheetViews>
  <sheetFormatPr defaultRowHeight="12.75"/>
  <cols>
    <col min="1" max="1" width="34.5703125" style="10" customWidth="1"/>
    <col min="2" max="2" width="3.7109375" customWidth="1"/>
    <col min="3" max="3" width="3.28515625" customWidth="1"/>
    <col min="4" max="4" width="4.5703125" customWidth="1"/>
    <col min="5" max="5" width="2.85546875" style="472" customWidth="1"/>
    <col min="6" max="6" width="3.7109375" customWidth="1"/>
    <col min="7" max="7" width="3.28515625" customWidth="1"/>
    <col min="8" max="8" width="4.42578125" customWidth="1"/>
    <col min="9" max="9" width="2.85546875" style="472" customWidth="1"/>
    <col min="10" max="10" width="3.7109375" customWidth="1"/>
    <col min="11" max="11" width="3.28515625" customWidth="1"/>
    <col min="12" max="12" width="4.42578125" customWidth="1"/>
    <col min="13" max="13" width="2.85546875" style="472" customWidth="1"/>
    <col min="14" max="14" width="3.7109375" customWidth="1"/>
    <col min="15" max="15" width="3.28515625" customWidth="1"/>
    <col min="16" max="16" width="4.5703125" customWidth="1"/>
    <col min="17" max="17" width="2.85546875" style="472" customWidth="1"/>
    <col min="18" max="18" width="3.7109375" style="454" customWidth="1"/>
    <col min="19" max="19" width="3.28515625" style="454" customWidth="1"/>
    <col min="20" max="20" width="4.5703125" style="454" customWidth="1"/>
    <col min="21" max="21" width="2.85546875" style="472" customWidth="1"/>
    <col min="22" max="22" width="3.7109375" style="691" customWidth="1"/>
    <col min="23" max="24" width="4.5703125" style="691" customWidth="1"/>
    <col min="25" max="25" width="2.85546875" style="472" customWidth="1"/>
    <col min="26" max="26" width="3.7109375" style="691" customWidth="1"/>
    <col min="27" max="28" width="4.5703125" style="691" customWidth="1"/>
    <col min="29" max="29" width="2.85546875" style="472" customWidth="1"/>
    <col min="30" max="30" width="3.7109375" style="691" customWidth="1"/>
    <col min="31" max="32" width="4.5703125" style="691" customWidth="1"/>
  </cols>
  <sheetData>
    <row r="1" spans="1:32" s="691" customFormat="1" ht="15.75">
      <c r="A1" s="1036" t="s">
        <v>386</v>
      </c>
      <c r="B1" s="1036"/>
      <c r="C1" s="1036"/>
      <c r="D1" s="1036"/>
      <c r="E1" s="1036"/>
      <c r="F1" s="1036"/>
      <c r="G1" s="1036"/>
      <c r="H1" s="1036"/>
      <c r="I1" s="1036"/>
      <c r="J1" s="1036"/>
      <c r="K1" s="1036"/>
      <c r="L1" s="1036"/>
      <c r="M1" s="1036"/>
      <c r="N1" s="1036"/>
      <c r="O1" s="1036"/>
      <c r="P1" s="1036"/>
      <c r="Q1" s="1036"/>
      <c r="R1" s="1036"/>
      <c r="S1" s="1036"/>
      <c r="T1" s="1036"/>
      <c r="U1" s="1036"/>
      <c r="V1" s="1036"/>
      <c r="W1" s="1036"/>
      <c r="X1" s="1036"/>
      <c r="Y1" s="1036"/>
      <c r="Z1" s="1036"/>
      <c r="AA1" s="1036"/>
      <c r="AB1" s="1036"/>
      <c r="AC1" s="1036"/>
      <c r="AD1" s="1036"/>
      <c r="AE1" s="1036"/>
      <c r="AF1" s="1036"/>
    </row>
    <row r="2" spans="1:32" s="691" customFormat="1" ht="15.75">
      <c r="A2" s="1036" t="s">
        <v>235</v>
      </c>
      <c r="B2" s="1036"/>
      <c r="C2" s="1036"/>
      <c r="D2" s="1036"/>
      <c r="E2" s="1036"/>
      <c r="F2" s="1036"/>
      <c r="G2" s="1036"/>
      <c r="H2" s="1036"/>
      <c r="I2" s="1036"/>
      <c r="J2" s="1036"/>
      <c r="K2" s="1036"/>
      <c r="L2" s="1036"/>
      <c r="M2" s="1036"/>
      <c r="N2" s="1036"/>
      <c r="O2" s="1036"/>
      <c r="P2" s="1036"/>
      <c r="Q2" s="1036"/>
      <c r="R2" s="1036"/>
      <c r="S2" s="1036"/>
      <c r="T2" s="1036"/>
      <c r="U2" s="1036"/>
      <c r="V2" s="1036"/>
      <c r="W2" s="1036"/>
      <c r="X2" s="1036"/>
      <c r="Y2" s="1036"/>
      <c r="Z2" s="1036"/>
      <c r="AA2" s="1036"/>
      <c r="AB2" s="1036"/>
      <c r="AC2" s="1036"/>
      <c r="AD2" s="1036"/>
      <c r="AE2" s="1036"/>
      <c r="AF2" s="1036"/>
    </row>
    <row r="3" spans="1:32" s="10" customFormat="1" ht="12.75" customHeight="1">
      <c r="B3" s="228"/>
      <c r="C3" s="228"/>
      <c r="D3" s="228"/>
      <c r="E3" s="471"/>
      <c r="F3" s="228"/>
      <c r="G3" s="228"/>
      <c r="H3" s="228"/>
      <c r="I3" s="471"/>
      <c r="J3" s="228"/>
      <c r="K3" s="228"/>
      <c r="L3" s="228"/>
      <c r="M3" s="471"/>
      <c r="N3" s="228"/>
      <c r="O3" s="228"/>
      <c r="P3" s="228"/>
      <c r="Q3" s="471"/>
      <c r="R3" s="468"/>
      <c r="S3" s="468"/>
      <c r="T3" s="468"/>
      <c r="U3" s="471"/>
      <c r="V3" s="696"/>
      <c r="W3" s="696"/>
      <c r="X3" s="696"/>
      <c r="Y3" s="471"/>
      <c r="Z3" s="696"/>
      <c r="AA3" s="696"/>
      <c r="AB3" s="696"/>
      <c r="AC3" s="471"/>
      <c r="AD3" s="696"/>
      <c r="AE3" s="696"/>
      <c r="AF3" s="696"/>
    </row>
    <row r="4" spans="1:32">
      <c r="A4" s="359" t="s">
        <v>228</v>
      </c>
      <c r="B4" s="360"/>
      <c r="C4" s="360"/>
      <c r="D4" s="360"/>
      <c r="E4" s="474"/>
      <c r="F4" s="360"/>
      <c r="G4" s="360"/>
      <c r="H4" s="360"/>
      <c r="I4" s="474"/>
      <c r="J4" s="360"/>
      <c r="K4" s="360"/>
      <c r="L4" s="360"/>
      <c r="M4" s="474"/>
      <c r="N4" s="360"/>
      <c r="O4" s="360"/>
      <c r="P4" s="360"/>
      <c r="Q4" s="474"/>
      <c r="R4" s="473"/>
      <c r="S4" s="473"/>
      <c r="T4" s="473"/>
      <c r="U4" s="474"/>
      <c r="V4" s="473"/>
      <c r="W4" s="473"/>
      <c r="X4" s="473"/>
      <c r="Y4" s="474"/>
      <c r="Z4" s="473"/>
      <c r="AA4" s="473"/>
      <c r="AB4" s="473"/>
      <c r="AC4" s="474"/>
      <c r="AD4" s="473"/>
      <c r="AE4" s="473"/>
      <c r="AF4" s="473"/>
    </row>
    <row r="5" spans="1:32" ht="8.25" customHeight="1">
      <c r="A5" s="360"/>
      <c r="B5" s="360"/>
      <c r="C5" s="360"/>
      <c r="D5" s="360"/>
      <c r="E5" s="474"/>
      <c r="F5" s="360"/>
      <c r="G5" s="360"/>
      <c r="H5" s="360"/>
      <c r="I5" s="474"/>
      <c r="J5" s="360"/>
      <c r="K5" s="360"/>
      <c r="L5" s="360"/>
      <c r="M5" s="474"/>
      <c r="N5" s="360"/>
      <c r="O5" s="360"/>
      <c r="P5" s="360"/>
      <c r="Q5" s="474"/>
      <c r="R5" s="473"/>
      <c r="S5" s="473"/>
      <c r="T5" s="473"/>
      <c r="U5" s="474"/>
      <c r="V5" s="473"/>
      <c r="W5" s="473"/>
      <c r="X5" s="473"/>
      <c r="Y5" s="474"/>
      <c r="Z5" s="473"/>
      <c r="AA5" s="473"/>
      <c r="AB5" s="473"/>
      <c r="AC5" s="474"/>
      <c r="AD5" s="473"/>
      <c r="AE5" s="473"/>
      <c r="AF5" s="473"/>
    </row>
    <row r="6" spans="1:32" s="10" customFormat="1" ht="15.75" customHeight="1">
      <c r="A6" s="361" t="s">
        <v>229</v>
      </c>
      <c r="B6" s="1126">
        <v>2006</v>
      </c>
      <c r="C6" s="1126"/>
      <c r="D6" s="1126"/>
      <c r="E6" s="475"/>
      <c r="F6" s="1126">
        <v>2007</v>
      </c>
      <c r="G6" s="1126"/>
      <c r="H6" s="1126"/>
      <c r="I6" s="475"/>
      <c r="J6" s="1126">
        <v>2008</v>
      </c>
      <c r="K6" s="1126"/>
      <c r="L6" s="1126"/>
      <c r="M6" s="475"/>
      <c r="N6" s="1126">
        <v>2009</v>
      </c>
      <c r="O6" s="1126"/>
      <c r="P6" s="1126"/>
      <c r="Q6" s="475"/>
      <c r="R6" s="1126">
        <v>2010</v>
      </c>
      <c r="S6" s="1126"/>
      <c r="T6" s="1126"/>
      <c r="U6" s="475"/>
      <c r="V6" s="1126">
        <v>2011</v>
      </c>
      <c r="W6" s="1126"/>
      <c r="X6" s="1126"/>
      <c r="Y6" s="475"/>
      <c r="Z6" s="1126">
        <v>2012</v>
      </c>
      <c r="AA6" s="1126"/>
      <c r="AB6" s="1126"/>
      <c r="AC6" s="475"/>
      <c r="AD6" s="1126">
        <v>2013</v>
      </c>
      <c r="AE6" s="1126"/>
      <c r="AF6" s="1126"/>
    </row>
    <row r="7" spans="1:32" s="14" customFormat="1" ht="24" customHeight="1">
      <c r="A7" s="362" t="s">
        <v>232</v>
      </c>
      <c r="B7" s="1127"/>
      <c r="C7" s="1127"/>
      <c r="D7" s="1127"/>
      <c r="E7" s="710"/>
      <c r="F7" s="1127"/>
      <c r="G7" s="1127"/>
      <c r="H7" s="1127"/>
      <c r="I7" s="710"/>
      <c r="J7" s="1127"/>
      <c r="K7" s="1127"/>
      <c r="L7" s="1127"/>
      <c r="M7" s="710"/>
      <c r="N7" s="1127"/>
      <c r="O7" s="1127"/>
      <c r="P7" s="1127"/>
      <c r="Q7" s="710"/>
      <c r="R7" s="1127"/>
      <c r="S7" s="1127"/>
      <c r="T7" s="1127"/>
      <c r="U7" s="710"/>
      <c r="V7" s="1127"/>
      <c r="W7" s="1127"/>
      <c r="X7" s="1127"/>
      <c r="Y7" s="956"/>
      <c r="Z7" s="1127"/>
      <c r="AA7" s="1127"/>
      <c r="AB7" s="1127"/>
      <c r="AC7" s="1019"/>
      <c r="AD7" s="1127"/>
      <c r="AE7" s="1127"/>
      <c r="AF7" s="1127"/>
    </row>
    <row r="8" spans="1:32" s="14" customFormat="1" ht="12.75" customHeight="1">
      <c r="A8" s="362" t="s">
        <v>231</v>
      </c>
      <c r="B8" s="1128">
        <v>39.1</v>
      </c>
      <c r="C8" s="1128"/>
      <c r="D8" s="1128"/>
      <c r="E8" s="364"/>
      <c r="F8" s="1128">
        <v>154.80000000000001</v>
      </c>
      <c r="G8" s="1128"/>
      <c r="H8" s="1128"/>
      <c r="I8" s="364"/>
      <c r="J8" s="1128">
        <v>444.6</v>
      </c>
      <c r="K8" s="1128"/>
      <c r="L8" s="1128"/>
      <c r="M8" s="364"/>
      <c r="N8" s="1128">
        <v>163.30000000000001</v>
      </c>
      <c r="O8" s="1128"/>
      <c r="P8" s="1128"/>
      <c r="Q8" s="364"/>
      <c r="R8" s="1128">
        <v>297.39999999999998</v>
      </c>
      <c r="S8" s="1128"/>
      <c r="T8" s="1128"/>
      <c r="U8" s="364"/>
      <c r="V8" s="1128">
        <v>397</v>
      </c>
      <c r="W8" s="1128"/>
      <c r="X8" s="1128"/>
      <c r="Y8" s="954"/>
      <c r="Z8" s="1128">
        <v>250.3</v>
      </c>
      <c r="AA8" s="1128"/>
      <c r="AB8" s="1128"/>
      <c r="AC8" s="1018"/>
      <c r="AD8" s="1128">
        <v>0</v>
      </c>
      <c r="AE8" s="1128"/>
      <c r="AF8" s="1128"/>
    </row>
    <row r="9" spans="1:32" s="14" customFormat="1" ht="12.75" customHeight="1">
      <c r="A9" s="362" t="s">
        <v>212</v>
      </c>
      <c r="B9" s="1128">
        <v>34.700000000000003</v>
      </c>
      <c r="C9" s="1128"/>
      <c r="D9" s="1128"/>
      <c r="E9" s="364"/>
      <c r="F9" s="1128">
        <v>131.19999999999999</v>
      </c>
      <c r="G9" s="1128"/>
      <c r="H9" s="1128"/>
      <c r="I9" s="364"/>
      <c r="J9" s="1128">
        <v>417.4</v>
      </c>
      <c r="K9" s="1128"/>
      <c r="L9" s="1128"/>
      <c r="M9" s="364"/>
      <c r="N9" s="1128">
        <v>107.8</v>
      </c>
      <c r="O9" s="1128"/>
      <c r="P9" s="1128"/>
      <c r="Q9" s="364"/>
      <c r="R9" s="1128">
        <v>209.4</v>
      </c>
      <c r="S9" s="1128"/>
      <c r="T9" s="1128"/>
      <c r="U9" s="364"/>
      <c r="V9" s="1128">
        <v>371.9</v>
      </c>
      <c r="W9" s="1128"/>
      <c r="X9" s="1128"/>
      <c r="Y9" s="954"/>
      <c r="Z9" s="1128">
        <v>0</v>
      </c>
      <c r="AA9" s="1128"/>
      <c r="AB9" s="1128"/>
      <c r="AC9" s="1018"/>
      <c r="AD9" s="1128">
        <v>0</v>
      </c>
      <c r="AE9" s="1128"/>
      <c r="AF9" s="1128"/>
    </row>
    <row r="10" spans="1:32" s="14" customFormat="1" ht="12.75" customHeight="1">
      <c r="A10" s="362" t="s">
        <v>213</v>
      </c>
      <c r="B10" s="1128">
        <v>32</v>
      </c>
      <c r="C10" s="1128"/>
      <c r="D10" s="1128"/>
      <c r="E10" s="364"/>
      <c r="F10" s="1128">
        <v>103.5</v>
      </c>
      <c r="G10" s="1128"/>
      <c r="H10" s="1128"/>
      <c r="I10" s="364"/>
      <c r="J10" s="1128">
        <v>377.5</v>
      </c>
      <c r="K10" s="1128"/>
      <c r="L10" s="1128"/>
      <c r="M10" s="364"/>
      <c r="N10" s="1128">
        <v>73.099999999999994</v>
      </c>
      <c r="O10" s="1128"/>
      <c r="P10" s="1128"/>
      <c r="Q10" s="364"/>
      <c r="R10" s="1128">
        <v>204.2</v>
      </c>
      <c r="S10" s="1128"/>
      <c r="T10" s="1128"/>
      <c r="U10" s="364"/>
      <c r="V10" s="1128">
        <v>0</v>
      </c>
      <c r="W10" s="1128"/>
      <c r="X10" s="1128"/>
      <c r="Y10" s="954"/>
      <c r="Z10" s="1128">
        <v>0</v>
      </c>
      <c r="AA10" s="1128"/>
      <c r="AB10" s="1128"/>
      <c r="AC10" s="1018"/>
      <c r="AD10" s="1128">
        <v>0</v>
      </c>
      <c r="AE10" s="1128"/>
      <c r="AF10" s="1128"/>
    </row>
    <row r="11" spans="1:32" s="14" customFormat="1" ht="12.75" customHeight="1">
      <c r="A11" s="362" t="s">
        <v>299</v>
      </c>
      <c r="B11" s="1128">
        <v>27.6</v>
      </c>
      <c r="C11" s="1128"/>
      <c r="D11" s="1128"/>
      <c r="E11" s="364"/>
      <c r="F11" s="1128">
        <v>94.8</v>
      </c>
      <c r="G11" s="1128"/>
      <c r="H11" s="1128"/>
      <c r="I11" s="364"/>
      <c r="J11" s="1128">
        <v>345.1</v>
      </c>
      <c r="K11" s="1128"/>
      <c r="L11" s="1128"/>
      <c r="M11" s="364"/>
      <c r="N11" s="1128">
        <v>66</v>
      </c>
      <c r="O11" s="1128"/>
      <c r="P11" s="1128"/>
      <c r="Q11" s="364"/>
      <c r="R11" s="1128">
        <v>0</v>
      </c>
      <c r="S11" s="1128"/>
      <c r="T11" s="1128"/>
      <c r="U11" s="364"/>
      <c r="V11" s="1128">
        <v>0</v>
      </c>
      <c r="W11" s="1128"/>
      <c r="X11" s="1128"/>
      <c r="Y11" s="954"/>
      <c r="Z11" s="1128">
        <v>0</v>
      </c>
      <c r="AA11" s="1128"/>
      <c r="AB11" s="1128"/>
      <c r="AC11" s="1018"/>
      <c r="AD11" s="1128">
        <v>0</v>
      </c>
      <c r="AE11" s="1128"/>
      <c r="AF11" s="1128"/>
    </row>
    <row r="12" spans="1:32" s="14" customFormat="1" ht="12.75" customHeight="1">
      <c r="A12" s="500" t="s">
        <v>355</v>
      </c>
      <c r="B12" s="1125">
        <v>27.2</v>
      </c>
      <c r="C12" s="1125"/>
      <c r="D12" s="1125"/>
      <c r="E12" s="364"/>
      <c r="F12" s="1125">
        <v>83.5</v>
      </c>
      <c r="G12" s="1125"/>
      <c r="H12" s="1125"/>
      <c r="I12" s="364"/>
      <c r="J12" s="1125">
        <v>340.8</v>
      </c>
      <c r="K12" s="1125"/>
      <c r="L12" s="1125"/>
      <c r="M12" s="364"/>
      <c r="N12" s="1125">
        <v>0</v>
      </c>
      <c r="O12" s="1125"/>
      <c r="P12" s="1125"/>
      <c r="Q12" s="364"/>
      <c r="R12" s="1125">
        <v>0</v>
      </c>
      <c r="S12" s="1125"/>
      <c r="T12" s="1125"/>
      <c r="U12" s="364"/>
      <c r="V12" s="1125">
        <v>0</v>
      </c>
      <c r="W12" s="1125"/>
      <c r="X12" s="1125"/>
      <c r="Y12" s="954"/>
      <c r="Z12" s="1125">
        <v>0</v>
      </c>
      <c r="AA12" s="1125"/>
      <c r="AB12" s="1125"/>
      <c r="AC12" s="1018"/>
      <c r="AD12" s="1125">
        <v>0</v>
      </c>
      <c r="AE12" s="1125"/>
      <c r="AF12" s="1125"/>
    </row>
    <row r="13" spans="1:32" s="14" customFormat="1" ht="12.75" customHeight="1">
      <c r="A13" s="500" t="s">
        <v>420</v>
      </c>
      <c r="B13" s="1125">
        <v>24.4</v>
      </c>
      <c r="C13" s="1125"/>
      <c r="D13" s="1125"/>
      <c r="E13" s="946"/>
      <c r="F13" s="1125">
        <v>81</v>
      </c>
      <c r="G13" s="1125"/>
      <c r="H13" s="1125"/>
      <c r="I13" s="946"/>
      <c r="J13" s="1125">
        <v>0</v>
      </c>
      <c r="K13" s="1125"/>
      <c r="L13" s="1125"/>
      <c r="M13" s="946"/>
      <c r="N13" s="1125">
        <v>0</v>
      </c>
      <c r="O13" s="1125"/>
      <c r="P13" s="1125"/>
      <c r="Q13" s="946"/>
      <c r="R13" s="1125">
        <v>0</v>
      </c>
      <c r="S13" s="1125"/>
      <c r="T13" s="1125"/>
      <c r="U13" s="946"/>
      <c r="V13" s="1125">
        <v>0</v>
      </c>
      <c r="W13" s="1125"/>
      <c r="X13" s="1125"/>
      <c r="Y13" s="954"/>
      <c r="Z13" s="1125">
        <v>0</v>
      </c>
      <c r="AA13" s="1125"/>
      <c r="AB13" s="1125"/>
      <c r="AC13" s="1018"/>
      <c r="AD13" s="1125">
        <v>0</v>
      </c>
      <c r="AE13" s="1125"/>
      <c r="AF13" s="1125"/>
    </row>
    <row r="14" spans="1:32" s="14" customFormat="1" ht="12.75" customHeight="1">
      <c r="A14" s="500" t="s">
        <v>450</v>
      </c>
      <c r="B14" s="1125">
        <v>24</v>
      </c>
      <c r="C14" s="1125"/>
      <c r="D14" s="1125"/>
      <c r="E14" s="1021"/>
      <c r="F14" s="1125">
        <v>0</v>
      </c>
      <c r="G14" s="1125"/>
      <c r="H14" s="1125"/>
      <c r="I14" s="1021"/>
      <c r="J14" s="1125">
        <v>0</v>
      </c>
      <c r="K14" s="1125"/>
      <c r="L14" s="1125"/>
      <c r="M14" s="1021"/>
      <c r="N14" s="1125">
        <v>0</v>
      </c>
      <c r="O14" s="1125"/>
      <c r="P14" s="1125"/>
      <c r="Q14" s="1021"/>
      <c r="R14" s="1125">
        <v>0</v>
      </c>
      <c r="S14" s="1125"/>
      <c r="T14" s="1125"/>
      <c r="U14" s="1021"/>
      <c r="V14" s="1125">
        <v>0</v>
      </c>
      <c r="W14" s="1125"/>
      <c r="X14" s="1125"/>
      <c r="Y14" s="1021"/>
      <c r="Z14" s="1125">
        <v>0</v>
      </c>
      <c r="AA14" s="1125"/>
      <c r="AB14" s="1125"/>
      <c r="AC14" s="1021"/>
      <c r="AD14" s="1125">
        <v>0</v>
      </c>
      <c r="AE14" s="1125"/>
      <c r="AF14" s="1125"/>
    </row>
    <row r="15" spans="1:32" s="14" customFormat="1" ht="12.75" customHeight="1">
      <c r="A15" s="500" t="s">
        <v>447</v>
      </c>
      <c r="B15" s="1129">
        <v>24</v>
      </c>
      <c r="C15" s="1129"/>
      <c r="D15" s="1129"/>
      <c r="E15" s="710"/>
      <c r="F15" s="1129">
        <v>81</v>
      </c>
      <c r="G15" s="1129"/>
      <c r="H15" s="1129"/>
      <c r="I15" s="710"/>
      <c r="J15" s="1129">
        <v>340.8</v>
      </c>
      <c r="K15" s="1129"/>
      <c r="L15" s="1129"/>
      <c r="M15" s="710"/>
      <c r="N15" s="1129">
        <v>66</v>
      </c>
      <c r="O15" s="1129"/>
      <c r="P15" s="1129"/>
      <c r="Q15" s="710"/>
      <c r="R15" s="1129">
        <v>204.2</v>
      </c>
      <c r="S15" s="1129"/>
      <c r="T15" s="1129"/>
      <c r="U15" s="710"/>
      <c r="V15" s="1129">
        <v>371.9</v>
      </c>
      <c r="W15" s="1129"/>
      <c r="X15" s="1129"/>
      <c r="Y15" s="956"/>
      <c r="Z15" s="1129">
        <v>250.3</v>
      </c>
      <c r="AA15" s="1129"/>
      <c r="AB15" s="1129"/>
      <c r="AC15" s="1019"/>
      <c r="AD15" s="1129">
        <v>0</v>
      </c>
      <c r="AE15" s="1129"/>
      <c r="AF15" s="1129"/>
    </row>
    <row r="16" spans="1:32" s="14" customFormat="1" ht="12.75" customHeight="1">
      <c r="A16" s="500"/>
      <c r="B16" s="956"/>
      <c r="C16" s="956"/>
      <c r="D16" s="956"/>
      <c r="E16" s="956"/>
      <c r="F16" s="956"/>
      <c r="G16" s="956"/>
      <c r="H16" s="956"/>
      <c r="I16" s="956"/>
      <c r="J16" s="956"/>
      <c r="K16" s="956"/>
      <c r="L16" s="956"/>
      <c r="M16" s="956"/>
      <c r="N16" s="956"/>
      <c r="O16" s="956"/>
      <c r="P16" s="956"/>
      <c r="Q16" s="956"/>
      <c r="R16" s="956"/>
      <c r="S16" s="956"/>
      <c r="T16" s="956"/>
      <c r="U16" s="956"/>
      <c r="V16" s="956"/>
      <c r="W16" s="956"/>
      <c r="X16" s="956"/>
      <c r="Y16" s="956"/>
      <c r="Z16" s="956"/>
      <c r="AA16" s="956"/>
      <c r="AB16" s="956"/>
      <c r="AC16" s="1019"/>
      <c r="AD16" s="1019"/>
      <c r="AE16" s="1019"/>
      <c r="AF16" s="1019"/>
    </row>
    <row r="17" spans="1:32" s="14" customFormat="1" ht="12.75" customHeight="1">
      <c r="A17" s="500" t="s">
        <v>448</v>
      </c>
      <c r="B17" s="1135">
        <v>25.3</v>
      </c>
      <c r="C17" s="1135"/>
      <c r="D17" s="1135"/>
      <c r="E17" s="956"/>
      <c r="F17" s="1135">
        <v>81.2</v>
      </c>
      <c r="G17" s="1135"/>
      <c r="H17" s="1135"/>
      <c r="I17" s="956"/>
      <c r="J17" s="1135">
        <v>343.5</v>
      </c>
      <c r="K17" s="1135"/>
      <c r="L17" s="1135"/>
      <c r="M17" s="956"/>
      <c r="N17" s="1135">
        <v>65.2</v>
      </c>
      <c r="O17" s="1135"/>
      <c r="P17" s="1135"/>
      <c r="Q17" s="956"/>
      <c r="R17" s="1135">
        <v>202</v>
      </c>
      <c r="S17" s="1135"/>
      <c r="T17" s="1135"/>
      <c r="U17" s="956"/>
      <c r="V17" s="1135">
        <v>365.2</v>
      </c>
      <c r="W17" s="1135"/>
      <c r="X17" s="1135"/>
      <c r="Y17" s="956"/>
      <c r="Z17" s="1135">
        <v>243.9</v>
      </c>
      <c r="AA17" s="1135"/>
      <c r="AB17" s="1135"/>
      <c r="AC17" s="1019"/>
      <c r="AD17" s="1135">
        <v>39.700000000000003</v>
      </c>
      <c r="AE17" s="1135"/>
      <c r="AF17" s="1135"/>
    </row>
    <row r="18" spans="1:32" s="14" customFormat="1" ht="6" customHeight="1">
      <c r="A18" s="362"/>
      <c r="B18" s="362"/>
      <c r="C18" s="363"/>
      <c r="D18" s="363"/>
      <c r="E18" s="710"/>
      <c r="F18" s="362"/>
      <c r="G18" s="363"/>
      <c r="H18" s="363"/>
      <c r="I18" s="710"/>
      <c r="J18" s="362"/>
      <c r="K18" s="363"/>
      <c r="L18" s="363"/>
      <c r="M18" s="710"/>
      <c r="N18" s="362"/>
      <c r="O18" s="363"/>
      <c r="P18" s="363"/>
      <c r="Q18" s="710"/>
      <c r="R18" s="476"/>
      <c r="S18" s="452"/>
      <c r="T18" s="452"/>
      <c r="U18" s="710"/>
      <c r="V18" s="500"/>
      <c r="W18" s="706"/>
      <c r="X18" s="706"/>
      <c r="Y18" s="956"/>
      <c r="Z18" s="500"/>
      <c r="AA18" s="956"/>
      <c r="AB18" s="956"/>
      <c r="AC18" s="1019"/>
      <c r="AD18" s="500"/>
      <c r="AE18" s="1019"/>
      <c r="AF18" s="1019"/>
    </row>
    <row r="19" spans="1:32" s="10" customFormat="1" ht="12.75" customHeight="1">
      <c r="A19" s="362" t="s">
        <v>214</v>
      </c>
      <c r="B19" s="1136">
        <v>-22.2</v>
      </c>
      <c r="C19" s="1136"/>
      <c r="D19" s="1136"/>
      <c r="E19" s="711"/>
      <c r="F19" s="1133">
        <v>-75</v>
      </c>
      <c r="G19" s="1133"/>
      <c r="H19" s="1133"/>
      <c r="I19" s="711"/>
      <c r="J19" s="1133">
        <v>-309.2</v>
      </c>
      <c r="K19" s="1133"/>
      <c r="L19" s="1133"/>
      <c r="M19" s="474"/>
      <c r="N19" s="360"/>
      <c r="O19" s="1133">
        <v>-47.6</v>
      </c>
      <c r="P19" s="1133"/>
      <c r="Q19" s="474"/>
      <c r="R19" s="473"/>
      <c r="S19" s="1133">
        <v>-149.30000000000001</v>
      </c>
      <c r="T19" s="1133"/>
      <c r="U19" s="711"/>
      <c r="V19" s="473"/>
      <c r="W19" s="1133">
        <v>-126</v>
      </c>
      <c r="X19" s="1133"/>
      <c r="Y19" s="711"/>
      <c r="Z19" s="500"/>
      <c r="AA19" s="1136">
        <v>-121.4</v>
      </c>
      <c r="AB19" s="1136"/>
      <c r="AC19" s="711"/>
      <c r="AD19" s="473"/>
      <c r="AE19" s="1133">
        <v>-15</v>
      </c>
      <c r="AF19" s="1133"/>
    </row>
    <row r="20" spans="1:32" s="12" customFormat="1" ht="17.25" customHeight="1" thickBot="1">
      <c r="A20" s="406" t="s">
        <v>215</v>
      </c>
      <c r="B20" s="1123">
        <v>3.1</v>
      </c>
      <c r="C20" s="1123"/>
      <c r="D20" s="1123"/>
      <c r="E20" s="735"/>
      <c r="F20" s="1124">
        <v>6.2</v>
      </c>
      <c r="G20" s="1124"/>
      <c r="H20" s="1124"/>
      <c r="I20" s="735"/>
      <c r="J20" s="1124">
        <v>34.299999999999997</v>
      </c>
      <c r="K20" s="1124"/>
      <c r="L20" s="1124"/>
      <c r="M20" s="407"/>
      <c r="N20" s="1124">
        <v>17.600000000000001</v>
      </c>
      <c r="O20" s="1124"/>
      <c r="P20" s="1124"/>
      <c r="Q20" s="407"/>
      <c r="R20" s="1124">
        <v>52.7</v>
      </c>
      <c r="S20" s="1124"/>
      <c r="T20" s="1124"/>
      <c r="U20" s="712"/>
      <c r="V20" s="1123">
        <v>239.2</v>
      </c>
      <c r="W20" s="1123"/>
      <c r="X20" s="1123"/>
      <c r="Y20" s="712"/>
      <c r="Z20" s="1123">
        <v>122.5</v>
      </c>
      <c r="AA20" s="1123"/>
      <c r="AB20" s="1123"/>
      <c r="AC20" s="712"/>
      <c r="AD20" s="1123">
        <v>24.7</v>
      </c>
      <c r="AE20" s="1123"/>
      <c r="AF20" s="1123"/>
    </row>
    <row r="21" spans="1:32">
      <c r="A21" s="362"/>
      <c r="B21" s="360"/>
      <c r="C21" s="360"/>
      <c r="D21" s="360"/>
      <c r="E21" s="474"/>
      <c r="F21" s="360"/>
      <c r="G21" s="360"/>
      <c r="H21" s="360"/>
      <c r="I21" s="474"/>
      <c r="J21" s="360"/>
      <c r="K21" s="360"/>
      <c r="L21" s="360"/>
      <c r="M21" s="474"/>
      <c r="N21" s="360"/>
      <c r="O21" s="360"/>
      <c r="P21" s="360"/>
      <c r="Q21" s="474"/>
      <c r="R21" s="473"/>
      <c r="S21" s="473"/>
      <c r="T21" s="473"/>
      <c r="U21" s="474"/>
      <c r="V21" s="500"/>
      <c r="W21" s="500"/>
      <c r="X21" s="500"/>
      <c r="Y21" s="474"/>
      <c r="Z21" s="500"/>
      <c r="AA21" s="500"/>
      <c r="AB21" s="500"/>
      <c r="AC21" s="474"/>
      <c r="AD21" s="500"/>
      <c r="AE21" s="500"/>
      <c r="AF21" s="500"/>
    </row>
    <row r="22" spans="1:32" ht="13.5">
      <c r="A22" s="500" t="s">
        <v>342</v>
      </c>
      <c r="B22" s="360"/>
      <c r="C22" s="1134">
        <v>8.4000000000000005E-2</v>
      </c>
      <c r="D22" s="1134"/>
      <c r="E22" s="474"/>
      <c r="F22" s="360"/>
      <c r="G22" s="1130">
        <v>0.11600000000000001</v>
      </c>
      <c r="H22" s="1130"/>
      <c r="I22" s="474"/>
      <c r="J22" s="360"/>
      <c r="K22" s="1130">
        <v>0.505</v>
      </c>
      <c r="L22" s="1130"/>
      <c r="M22" s="474"/>
      <c r="N22" s="360"/>
      <c r="O22" s="1130">
        <v>0.1</v>
      </c>
      <c r="P22" s="1130"/>
      <c r="Q22" s="474"/>
      <c r="R22" s="473"/>
      <c r="S22" s="1130">
        <v>0.308</v>
      </c>
      <c r="T22" s="1130"/>
      <c r="U22" s="713"/>
      <c r="V22" s="500"/>
      <c r="W22" s="1134">
        <v>0.57399999999999995</v>
      </c>
      <c r="X22" s="1134"/>
      <c r="Y22" s="713"/>
      <c r="Z22" s="500"/>
      <c r="AA22" s="1134">
        <v>0.33500000000000002</v>
      </c>
      <c r="AB22" s="1134"/>
      <c r="AC22" s="713"/>
      <c r="AD22" s="500"/>
      <c r="AE22" s="1134">
        <v>0.23699999999999999</v>
      </c>
      <c r="AF22" s="1134"/>
    </row>
    <row r="23" spans="1:32" ht="13.5">
      <c r="A23" s="365"/>
      <c r="B23" s="360"/>
      <c r="C23" s="360"/>
      <c r="D23" s="360"/>
      <c r="E23" s="474"/>
      <c r="F23" s="360"/>
      <c r="G23" s="360"/>
      <c r="H23" s="360"/>
      <c r="I23" s="474"/>
      <c r="J23" s="360"/>
      <c r="K23" s="372"/>
      <c r="L23" s="372"/>
      <c r="M23" s="474"/>
      <c r="N23" s="360"/>
      <c r="O23" s="372"/>
      <c r="P23" s="372"/>
      <c r="Q23" s="474"/>
      <c r="R23" s="473"/>
      <c r="S23" s="451"/>
      <c r="T23" s="451"/>
      <c r="U23" s="713"/>
      <c r="V23" s="473"/>
      <c r="W23" s="707"/>
      <c r="X23" s="707"/>
      <c r="Y23" s="713"/>
      <c r="Z23" s="473"/>
      <c r="AA23" s="955"/>
      <c r="AB23" s="955"/>
      <c r="AC23" s="713"/>
      <c r="AD23" s="473"/>
      <c r="AE23" s="1020"/>
      <c r="AF23" s="1020"/>
    </row>
    <row r="24" spans="1:32">
      <c r="A24" s="359" t="s">
        <v>230</v>
      </c>
      <c r="B24" s="360"/>
      <c r="C24" s="360"/>
      <c r="D24" s="360"/>
      <c r="E24" s="474"/>
      <c r="F24" s="360"/>
      <c r="G24" s="360"/>
      <c r="H24" s="360"/>
      <c r="I24" s="474"/>
      <c r="J24" s="360"/>
      <c r="K24" s="360"/>
      <c r="L24" s="360"/>
      <c r="M24" s="474"/>
      <c r="N24" s="360"/>
      <c r="O24" s="360"/>
      <c r="P24" s="360"/>
      <c r="Q24" s="474"/>
      <c r="R24" s="473"/>
      <c r="S24" s="473"/>
      <c r="T24" s="473"/>
      <c r="U24" s="474"/>
      <c r="V24" s="473"/>
      <c r="W24" s="473"/>
      <c r="X24" s="473"/>
      <c r="Y24" s="474"/>
      <c r="Z24" s="473"/>
      <c r="AA24" s="473"/>
      <c r="AB24" s="473"/>
      <c r="AC24" s="474"/>
      <c r="AD24" s="473"/>
      <c r="AE24" s="473"/>
      <c r="AF24" s="473"/>
    </row>
    <row r="25" spans="1:32" ht="8.25" customHeight="1">
      <c r="A25" s="360"/>
      <c r="B25" s="360"/>
      <c r="C25" s="360"/>
      <c r="D25" s="360"/>
      <c r="E25" s="474"/>
      <c r="F25" s="360"/>
      <c r="G25" s="360"/>
      <c r="H25" s="360"/>
      <c r="I25" s="474"/>
      <c r="J25" s="360"/>
      <c r="K25" s="360"/>
      <c r="L25" s="360"/>
      <c r="M25" s="474"/>
      <c r="N25" s="360"/>
      <c r="O25" s="360"/>
      <c r="P25" s="360"/>
      <c r="Q25" s="474"/>
      <c r="R25" s="473"/>
      <c r="S25" s="473"/>
      <c r="T25" s="473"/>
      <c r="U25" s="474"/>
      <c r="V25" s="473"/>
      <c r="W25" s="473"/>
      <c r="X25" s="473"/>
      <c r="Y25" s="474"/>
      <c r="Z25" s="473"/>
      <c r="AA25" s="473"/>
      <c r="AB25" s="473"/>
      <c r="AC25" s="474"/>
      <c r="AD25" s="473"/>
      <c r="AE25" s="473"/>
      <c r="AF25" s="473"/>
    </row>
    <row r="26" spans="1:32" s="10" customFormat="1" ht="15.75" customHeight="1">
      <c r="A26" s="361" t="s">
        <v>229</v>
      </c>
      <c r="B26" s="1126">
        <v>2006</v>
      </c>
      <c r="C26" s="1126"/>
      <c r="D26" s="1126"/>
      <c r="E26" s="475"/>
      <c r="F26" s="1126">
        <v>2007</v>
      </c>
      <c r="G26" s="1126"/>
      <c r="H26" s="1126"/>
      <c r="I26" s="475"/>
      <c r="J26" s="1126">
        <v>2008</v>
      </c>
      <c r="K26" s="1126"/>
      <c r="L26" s="1126"/>
      <c r="M26" s="475"/>
      <c r="N26" s="1126">
        <v>2009</v>
      </c>
      <c r="O26" s="1126"/>
      <c r="P26" s="1126"/>
      <c r="Q26" s="475"/>
      <c r="R26" s="1126">
        <v>2010</v>
      </c>
      <c r="S26" s="1126"/>
      <c r="T26" s="1126"/>
      <c r="U26" s="475"/>
      <c r="V26" s="1126">
        <v>2011</v>
      </c>
      <c r="W26" s="1126"/>
      <c r="X26" s="1126"/>
      <c r="Y26" s="475"/>
      <c r="Z26" s="1126">
        <v>2012</v>
      </c>
      <c r="AA26" s="1126"/>
      <c r="AB26" s="1126"/>
      <c r="AC26" s="475"/>
      <c r="AD26" s="1126">
        <v>2013</v>
      </c>
      <c r="AE26" s="1126"/>
      <c r="AF26" s="1126"/>
    </row>
    <row r="27" spans="1:32" ht="24" customHeight="1">
      <c r="A27" s="362" t="s">
        <v>232</v>
      </c>
      <c r="B27" s="1131"/>
      <c r="C27" s="1131"/>
      <c r="D27" s="1131"/>
      <c r="E27" s="710"/>
      <c r="F27" s="1131"/>
      <c r="G27" s="1131"/>
      <c r="H27" s="1131"/>
      <c r="I27" s="710"/>
      <c r="J27" s="1131"/>
      <c r="K27" s="1131"/>
      <c r="L27" s="1131"/>
      <c r="M27" s="710"/>
      <c r="N27" s="1131"/>
      <c r="O27" s="1131"/>
      <c r="P27" s="1131"/>
      <c r="Q27" s="710"/>
      <c r="R27" s="1131"/>
      <c r="S27" s="1131"/>
      <c r="T27" s="1131"/>
      <c r="U27" s="710"/>
      <c r="V27" s="1131"/>
      <c r="W27" s="1131"/>
      <c r="X27" s="1131"/>
      <c r="Y27" s="956"/>
      <c r="Z27" s="1131"/>
      <c r="AA27" s="1131"/>
      <c r="AB27" s="1131"/>
      <c r="AC27" s="1019"/>
      <c r="AD27" s="1131"/>
      <c r="AE27" s="1131"/>
      <c r="AF27" s="1131"/>
    </row>
    <row r="28" spans="1:32" ht="12.75" customHeight="1">
      <c r="A28" s="362" t="s">
        <v>231</v>
      </c>
      <c r="B28" s="1128">
        <v>39.1</v>
      </c>
      <c r="C28" s="1128"/>
      <c r="D28" s="1128"/>
      <c r="E28" s="364"/>
      <c r="F28" s="1128">
        <v>151.19999999999999</v>
      </c>
      <c r="G28" s="1128"/>
      <c r="H28" s="1128"/>
      <c r="I28" s="364"/>
      <c r="J28" s="1128">
        <v>403.9</v>
      </c>
      <c r="K28" s="1128"/>
      <c r="L28" s="1128"/>
      <c r="M28" s="364"/>
      <c r="N28" s="1128">
        <v>161.69999999999999</v>
      </c>
      <c r="O28" s="1128"/>
      <c r="P28" s="1128"/>
      <c r="Q28" s="364"/>
      <c r="R28" s="1128">
        <v>263.60000000000002</v>
      </c>
      <c r="S28" s="1128"/>
      <c r="T28" s="1128"/>
      <c r="U28" s="364"/>
      <c r="V28" s="1128">
        <v>340.8</v>
      </c>
      <c r="W28" s="1128"/>
      <c r="X28" s="1128"/>
      <c r="Y28" s="954"/>
      <c r="Z28" s="1128">
        <v>201.4</v>
      </c>
      <c r="AA28" s="1128"/>
      <c r="AB28" s="1128"/>
      <c r="AC28" s="1018"/>
      <c r="AD28" s="1128">
        <v>0</v>
      </c>
      <c r="AE28" s="1128"/>
      <c r="AF28" s="1128"/>
    </row>
    <row r="29" spans="1:32" ht="12.75" customHeight="1">
      <c r="A29" s="362" t="s">
        <v>212</v>
      </c>
      <c r="B29" s="1128">
        <v>34.700000000000003</v>
      </c>
      <c r="C29" s="1128"/>
      <c r="D29" s="1128"/>
      <c r="E29" s="364"/>
      <c r="F29" s="1128">
        <v>125</v>
      </c>
      <c r="G29" s="1128"/>
      <c r="H29" s="1128"/>
      <c r="I29" s="364"/>
      <c r="J29" s="1128">
        <v>370.3</v>
      </c>
      <c r="K29" s="1128"/>
      <c r="L29" s="1128"/>
      <c r="M29" s="364"/>
      <c r="N29" s="1128">
        <v>106.5</v>
      </c>
      <c r="O29" s="1128"/>
      <c r="P29" s="1128"/>
      <c r="Q29" s="364"/>
      <c r="R29" s="1128">
        <v>185.8</v>
      </c>
      <c r="S29" s="1128"/>
      <c r="T29" s="1128"/>
      <c r="U29" s="364"/>
      <c r="V29" s="1128">
        <v>319.3</v>
      </c>
      <c r="W29" s="1128"/>
      <c r="X29" s="1128"/>
      <c r="Y29" s="954"/>
      <c r="Z29" s="1128">
        <v>0</v>
      </c>
      <c r="AA29" s="1128"/>
      <c r="AB29" s="1128"/>
      <c r="AC29" s="1018"/>
      <c r="AD29" s="1128">
        <v>0</v>
      </c>
      <c r="AE29" s="1128"/>
      <c r="AF29" s="1128"/>
    </row>
    <row r="30" spans="1:32" ht="12.75" customHeight="1">
      <c r="A30" s="362" t="s">
        <v>213</v>
      </c>
      <c r="B30" s="1128">
        <v>32</v>
      </c>
      <c r="C30" s="1128"/>
      <c r="D30" s="1128"/>
      <c r="E30" s="364"/>
      <c r="F30" s="1128">
        <v>99.5</v>
      </c>
      <c r="G30" s="1128"/>
      <c r="H30" s="1128"/>
      <c r="I30" s="364"/>
      <c r="J30" s="1128">
        <v>334.4</v>
      </c>
      <c r="K30" s="1128"/>
      <c r="L30" s="1128"/>
      <c r="M30" s="364"/>
      <c r="N30" s="1128">
        <v>72.400000000000006</v>
      </c>
      <c r="O30" s="1128"/>
      <c r="P30" s="1128"/>
      <c r="Q30" s="364"/>
      <c r="R30" s="1128">
        <v>180.1</v>
      </c>
      <c r="S30" s="1128"/>
      <c r="T30" s="1128"/>
      <c r="U30" s="364"/>
      <c r="V30" s="1128">
        <v>0</v>
      </c>
      <c r="W30" s="1128"/>
      <c r="X30" s="1128"/>
      <c r="Y30" s="954"/>
      <c r="Z30" s="1128">
        <v>0</v>
      </c>
      <c r="AA30" s="1128"/>
      <c r="AB30" s="1128"/>
      <c r="AC30" s="1018"/>
      <c r="AD30" s="1128">
        <v>0</v>
      </c>
      <c r="AE30" s="1128"/>
      <c r="AF30" s="1128"/>
    </row>
    <row r="31" spans="1:32" ht="12.75" customHeight="1">
      <c r="A31" s="362" t="s">
        <v>299</v>
      </c>
      <c r="B31" s="1128">
        <v>27.6</v>
      </c>
      <c r="C31" s="1128"/>
      <c r="D31" s="1128"/>
      <c r="E31" s="364"/>
      <c r="F31" s="1128">
        <v>91.3</v>
      </c>
      <c r="G31" s="1128"/>
      <c r="H31" s="1128"/>
      <c r="I31" s="364"/>
      <c r="J31" s="1128">
        <v>304.2</v>
      </c>
      <c r="K31" s="1128"/>
      <c r="L31" s="1128"/>
      <c r="M31" s="364"/>
      <c r="N31" s="1128">
        <v>65.3</v>
      </c>
      <c r="O31" s="1128"/>
      <c r="P31" s="1128"/>
      <c r="Q31" s="364"/>
      <c r="R31" s="1128">
        <v>0</v>
      </c>
      <c r="S31" s="1128"/>
      <c r="T31" s="1128"/>
      <c r="U31" s="364"/>
      <c r="V31" s="1128">
        <v>0</v>
      </c>
      <c r="W31" s="1128"/>
      <c r="X31" s="1128"/>
      <c r="Y31" s="954"/>
      <c r="Z31" s="1128">
        <v>0</v>
      </c>
      <c r="AA31" s="1128"/>
      <c r="AB31" s="1128"/>
      <c r="AC31" s="1018"/>
      <c r="AD31" s="1128">
        <v>0</v>
      </c>
      <c r="AE31" s="1128"/>
      <c r="AF31" s="1128"/>
    </row>
    <row r="32" spans="1:32" s="691" customFormat="1" ht="12.75" customHeight="1">
      <c r="A32" s="500" t="s">
        <v>355</v>
      </c>
      <c r="B32" s="1125">
        <v>27.2</v>
      </c>
      <c r="C32" s="1125"/>
      <c r="D32" s="1125"/>
      <c r="E32" s="364"/>
      <c r="F32" s="1125">
        <v>80.2</v>
      </c>
      <c r="G32" s="1125"/>
      <c r="H32" s="1125"/>
      <c r="I32" s="364"/>
      <c r="J32" s="1125">
        <v>302.7</v>
      </c>
      <c r="K32" s="1125"/>
      <c r="L32" s="1125"/>
      <c r="M32" s="364"/>
      <c r="N32" s="1125">
        <v>0</v>
      </c>
      <c r="O32" s="1125"/>
      <c r="P32" s="1125"/>
      <c r="Q32" s="364"/>
      <c r="R32" s="1125">
        <v>0</v>
      </c>
      <c r="S32" s="1125"/>
      <c r="T32" s="1125"/>
      <c r="U32" s="364"/>
      <c r="V32" s="1125">
        <v>0</v>
      </c>
      <c r="W32" s="1125"/>
      <c r="X32" s="1125"/>
      <c r="Y32" s="954"/>
      <c r="Z32" s="1125">
        <v>0</v>
      </c>
      <c r="AA32" s="1125"/>
      <c r="AB32" s="1125"/>
      <c r="AC32" s="1018"/>
      <c r="AD32" s="1125">
        <v>0</v>
      </c>
      <c r="AE32" s="1125"/>
      <c r="AF32" s="1125"/>
    </row>
    <row r="33" spans="1:32" s="691" customFormat="1" ht="12.75" customHeight="1">
      <c r="A33" s="500" t="s">
        <v>420</v>
      </c>
      <c r="B33" s="1125">
        <v>24.4</v>
      </c>
      <c r="C33" s="1125"/>
      <c r="D33" s="1125"/>
      <c r="E33" s="946"/>
      <c r="F33" s="1125">
        <v>77.900000000000006</v>
      </c>
      <c r="G33" s="1125"/>
      <c r="H33" s="1125"/>
      <c r="I33" s="946"/>
      <c r="J33" s="1125">
        <v>0</v>
      </c>
      <c r="K33" s="1125"/>
      <c r="L33" s="1125"/>
      <c r="M33" s="946"/>
      <c r="N33" s="1125">
        <v>0</v>
      </c>
      <c r="O33" s="1125"/>
      <c r="P33" s="1125"/>
      <c r="Q33" s="946"/>
      <c r="R33" s="1125">
        <v>0</v>
      </c>
      <c r="S33" s="1125"/>
      <c r="T33" s="1125"/>
      <c r="U33" s="946"/>
      <c r="V33" s="1125">
        <v>0</v>
      </c>
      <c r="W33" s="1125"/>
      <c r="X33" s="1125"/>
      <c r="Y33" s="954"/>
      <c r="Z33" s="1125">
        <v>0</v>
      </c>
      <c r="AA33" s="1125"/>
      <c r="AB33" s="1125"/>
      <c r="AC33" s="1018"/>
      <c r="AD33" s="1125">
        <v>0</v>
      </c>
      <c r="AE33" s="1125"/>
      <c r="AF33" s="1125"/>
    </row>
    <row r="34" spans="1:32" s="691" customFormat="1" ht="12.75" customHeight="1">
      <c r="A34" s="500" t="s">
        <v>450</v>
      </c>
      <c r="B34" s="1125">
        <v>24</v>
      </c>
      <c r="C34" s="1125"/>
      <c r="D34" s="1125"/>
      <c r="E34" s="1021"/>
      <c r="F34" s="1125">
        <v>0</v>
      </c>
      <c r="G34" s="1125"/>
      <c r="H34" s="1125"/>
      <c r="I34" s="1021"/>
      <c r="J34" s="1125">
        <v>0</v>
      </c>
      <c r="K34" s="1125"/>
      <c r="L34" s="1125"/>
      <c r="M34" s="1021"/>
      <c r="N34" s="1125">
        <v>0</v>
      </c>
      <c r="O34" s="1125"/>
      <c r="P34" s="1125"/>
      <c r="Q34" s="1021"/>
      <c r="R34" s="1125">
        <v>0</v>
      </c>
      <c r="S34" s="1125"/>
      <c r="T34" s="1125"/>
      <c r="U34" s="1021"/>
      <c r="V34" s="1125">
        <v>0</v>
      </c>
      <c r="W34" s="1125"/>
      <c r="X34" s="1125"/>
      <c r="Y34" s="1021"/>
      <c r="Z34" s="1125">
        <v>0</v>
      </c>
      <c r="AA34" s="1125"/>
      <c r="AB34" s="1125"/>
      <c r="AC34" s="1021"/>
      <c r="AD34" s="1125">
        <v>0</v>
      </c>
      <c r="AE34" s="1125"/>
      <c r="AF34" s="1125"/>
    </row>
    <row r="35" spans="1:32" s="14" customFormat="1" ht="12.75" customHeight="1">
      <c r="A35" s="500" t="s">
        <v>447</v>
      </c>
      <c r="B35" s="1129">
        <v>24</v>
      </c>
      <c r="C35" s="1129"/>
      <c r="D35" s="1129"/>
      <c r="E35" s="1022"/>
      <c r="F35" s="1129">
        <v>77.900000000000006</v>
      </c>
      <c r="G35" s="1129"/>
      <c r="H35" s="1129"/>
      <c r="I35" s="1022"/>
      <c r="J35" s="1129">
        <v>302.7</v>
      </c>
      <c r="K35" s="1129"/>
      <c r="L35" s="1129"/>
      <c r="M35" s="1022"/>
      <c r="N35" s="1129">
        <v>65.3</v>
      </c>
      <c r="O35" s="1129"/>
      <c r="P35" s="1129"/>
      <c r="Q35" s="1022"/>
      <c r="R35" s="1129">
        <v>180.1</v>
      </c>
      <c r="S35" s="1129"/>
      <c r="T35" s="1129"/>
      <c r="U35" s="1022"/>
      <c r="V35" s="1129">
        <v>319.3</v>
      </c>
      <c r="W35" s="1129"/>
      <c r="X35" s="1129"/>
      <c r="Y35" s="1022"/>
      <c r="Z35" s="1129">
        <v>201.4</v>
      </c>
      <c r="AA35" s="1129"/>
      <c r="AB35" s="1129"/>
      <c r="AC35" s="1022"/>
      <c r="AD35" s="1129">
        <v>0</v>
      </c>
      <c r="AE35" s="1129"/>
      <c r="AF35" s="1129"/>
    </row>
    <row r="36" spans="1:32" s="14" customFormat="1" ht="12.75" customHeight="1">
      <c r="A36" s="500"/>
      <c r="B36" s="1022"/>
      <c r="C36" s="1022"/>
      <c r="D36" s="1022"/>
      <c r="E36" s="1022"/>
      <c r="F36" s="1022"/>
      <c r="G36" s="1022"/>
      <c r="H36" s="1022"/>
      <c r="I36" s="1022"/>
      <c r="J36" s="1022"/>
      <c r="K36" s="1022"/>
      <c r="L36" s="1022"/>
      <c r="M36" s="1022"/>
      <c r="N36" s="1022"/>
      <c r="O36" s="1022"/>
      <c r="P36" s="1022"/>
      <c r="Q36" s="1022"/>
      <c r="R36" s="1022"/>
      <c r="S36" s="1022"/>
      <c r="T36" s="1022"/>
      <c r="U36" s="1022"/>
      <c r="V36" s="1022"/>
      <c r="W36" s="1022"/>
      <c r="X36" s="1022"/>
      <c r="Y36" s="1022"/>
      <c r="Z36" s="1022"/>
      <c r="AA36" s="1022"/>
      <c r="AB36" s="1022"/>
      <c r="AC36" s="1022"/>
      <c r="AD36" s="1022"/>
      <c r="AE36" s="1022"/>
      <c r="AF36" s="1022"/>
    </row>
    <row r="37" spans="1:32" s="14" customFormat="1" ht="12.75" customHeight="1">
      <c r="A37" s="500" t="s">
        <v>448</v>
      </c>
      <c r="B37" s="1135">
        <v>25.3</v>
      </c>
      <c r="C37" s="1135"/>
      <c r="D37" s="1135"/>
      <c r="E37" s="1022"/>
      <c r="F37" s="1135">
        <v>78</v>
      </c>
      <c r="G37" s="1135"/>
      <c r="H37" s="1135"/>
      <c r="I37" s="1022"/>
      <c r="J37" s="1135">
        <v>304.8</v>
      </c>
      <c r="K37" s="1135"/>
      <c r="L37" s="1135"/>
      <c r="M37" s="1022"/>
      <c r="N37" s="1135">
        <v>64.599999999999994</v>
      </c>
      <c r="O37" s="1135"/>
      <c r="P37" s="1135"/>
      <c r="Q37" s="1022"/>
      <c r="R37" s="1135">
        <v>178</v>
      </c>
      <c r="S37" s="1135"/>
      <c r="T37" s="1135"/>
      <c r="U37" s="1022"/>
      <c r="V37" s="1135">
        <v>317.7</v>
      </c>
      <c r="W37" s="1135"/>
      <c r="X37" s="1135"/>
      <c r="Y37" s="1022"/>
      <c r="Z37" s="1135">
        <v>174.3</v>
      </c>
      <c r="AA37" s="1135"/>
      <c r="AB37" s="1135"/>
      <c r="AC37" s="1022"/>
      <c r="AD37" s="1135">
        <v>39.700000000000003</v>
      </c>
      <c r="AE37" s="1135"/>
      <c r="AF37" s="1135"/>
    </row>
    <row r="38" spans="1:32" s="14" customFormat="1" ht="6" customHeight="1">
      <c r="A38" s="500"/>
      <c r="B38" s="500"/>
      <c r="C38" s="1022"/>
      <c r="D38" s="1022"/>
      <c r="E38" s="1022"/>
      <c r="F38" s="500"/>
      <c r="G38" s="1022"/>
      <c r="H38" s="1022"/>
      <c r="I38" s="1022"/>
      <c r="J38" s="500"/>
      <c r="K38" s="1022"/>
      <c r="L38" s="1022"/>
      <c r="M38" s="1022"/>
      <c r="N38" s="500"/>
      <c r="O38" s="1022"/>
      <c r="P38" s="1022"/>
      <c r="Q38" s="1022"/>
      <c r="R38" s="500"/>
      <c r="S38" s="1022"/>
      <c r="T38" s="1022"/>
      <c r="U38" s="1022"/>
      <c r="V38" s="500"/>
      <c r="W38" s="1022"/>
      <c r="X38" s="1022"/>
      <c r="Y38" s="1022"/>
      <c r="Z38" s="500"/>
      <c r="AA38" s="1022"/>
      <c r="AB38" s="1022"/>
      <c r="AC38" s="1022"/>
      <c r="AD38" s="500"/>
      <c r="AE38" s="1022"/>
      <c r="AF38" s="1022"/>
    </row>
    <row r="39" spans="1:32" s="10" customFormat="1" ht="12.75" customHeight="1">
      <c r="A39" s="500" t="s">
        <v>214</v>
      </c>
      <c r="B39" s="1136">
        <v>-22.2</v>
      </c>
      <c r="C39" s="1136"/>
      <c r="D39" s="1136"/>
      <c r="E39" s="1030"/>
      <c r="F39" s="1136">
        <v>-71.8</v>
      </c>
      <c r="G39" s="1136"/>
      <c r="H39" s="1136"/>
      <c r="I39" s="1030"/>
      <c r="J39" s="1136">
        <v>-275.10000000000002</v>
      </c>
      <c r="K39" s="1136"/>
      <c r="L39" s="1136"/>
      <c r="M39" s="1031"/>
      <c r="N39" s="500"/>
      <c r="O39" s="1136">
        <v>-47</v>
      </c>
      <c r="P39" s="1136"/>
      <c r="Q39" s="474"/>
      <c r="R39" s="473"/>
      <c r="S39" s="1133">
        <v>-126.7</v>
      </c>
      <c r="T39" s="1133"/>
      <c r="U39" s="711"/>
      <c r="V39" s="473"/>
      <c r="W39" s="1133">
        <v>-120.8</v>
      </c>
      <c r="X39" s="1133"/>
      <c r="Y39" s="711"/>
      <c r="Z39" s="473"/>
      <c r="AA39" s="1133">
        <v>-81.099999999999994</v>
      </c>
      <c r="AB39" s="1133"/>
      <c r="AC39" s="711"/>
      <c r="AD39" s="473"/>
      <c r="AE39" s="1133">
        <v>-15</v>
      </c>
      <c r="AF39" s="1133"/>
    </row>
    <row r="40" spans="1:32" s="677" customFormat="1" ht="17.25" customHeight="1" thickBot="1">
      <c r="A40" s="406" t="s">
        <v>223</v>
      </c>
      <c r="B40" s="1124">
        <v>3.1</v>
      </c>
      <c r="C40" s="1124"/>
      <c r="D40" s="1124"/>
      <c r="E40" s="735"/>
      <c r="F40" s="1124">
        <v>6.2</v>
      </c>
      <c r="G40" s="1124"/>
      <c r="H40" s="1124"/>
      <c r="I40" s="735"/>
      <c r="J40" s="1124">
        <v>29.7</v>
      </c>
      <c r="K40" s="1124"/>
      <c r="L40" s="1124"/>
      <c r="M40" s="407"/>
      <c r="N40" s="1124">
        <v>17.600000000000001</v>
      </c>
      <c r="O40" s="1124"/>
      <c r="P40" s="1124"/>
      <c r="Q40" s="407"/>
      <c r="R40" s="1124">
        <v>51.3</v>
      </c>
      <c r="S40" s="1124"/>
      <c r="T40" s="1124"/>
      <c r="U40" s="712"/>
      <c r="V40" s="1123">
        <v>196.9</v>
      </c>
      <c r="W40" s="1123"/>
      <c r="X40" s="1123"/>
      <c r="Y40" s="712"/>
      <c r="Z40" s="1123">
        <v>93.2</v>
      </c>
      <c r="AA40" s="1123"/>
      <c r="AB40" s="1123"/>
      <c r="AC40" s="712"/>
      <c r="AD40" s="1123">
        <v>24.7</v>
      </c>
      <c r="AE40" s="1123"/>
      <c r="AF40" s="1123"/>
    </row>
    <row r="41" spans="1:32" s="691" customFormat="1">
      <c r="A41" s="500"/>
      <c r="B41" s="473"/>
      <c r="C41" s="473"/>
      <c r="D41" s="473"/>
      <c r="E41" s="474"/>
      <c r="F41" s="473"/>
      <c r="G41" s="473"/>
      <c r="H41" s="473"/>
      <c r="I41" s="474"/>
      <c r="J41" s="473"/>
      <c r="K41" s="473"/>
      <c r="L41" s="473"/>
      <c r="M41" s="474"/>
      <c r="N41" s="473"/>
      <c r="O41" s="473"/>
      <c r="P41" s="473"/>
      <c r="Q41" s="474"/>
      <c r="R41" s="473"/>
      <c r="S41" s="473"/>
      <c r="T41" s="473"/>
      <c r="U41" s="474"/>
      <c r="V41" s="500"/>
      <c r="W41" s="500"/>
      <c r="X41" s="500"/>
      <c r="Y41" s="474"/>
      <c r="Z41" s="500"/>
      <c r="AA41" s="500"/>
      <c r="AB41" s="500"/>
      <c r="AC41" s="474"/>
      <c r="AD41" s="500"/>
      <c r="AE41" s="500"/>
      <c r="AF41" s="500"/>
    </row>
    <row r="42" spans="1:32" s="691" customFormat="1" ht="13.5">
      <c r="A42" s="500" t="s">
        <v>343</v>
      </c>
      <c r="B42" s="473"/>
      <c r="C42" s="1134">
        <v>0.104</v>
      </c>
      <c r="D42" s="1134"/>
      <c r="E42" s="474"/>
      <c r="F42" s="473"/>
      <c r="G42" s="1130">
        <v>0.128</v>
      </c>
      <c r="H42" s="1130"/>
      <c r="I42" s="474"/>
      <c r="J42" s="473"/>
      <c r="K42" s="1130">
        <v>0.502</v>
      </c>
      <c r="L42" s="1130"/>
      <c r="M42" s="474"/>
      <c r="N42" s="473"/>
      <c r="O42" s="1130">
        <v>0.109</v>
      </c>
      <c r="P42" s="1130"/>
      <c r="Q42" s="474"/>
      <c r="R42" s="473"/>
      <c r="S42" s="1130">
        <v>0.28999999999999998</v>
      </c>
      <c r="T42" s="1130"/>
      <c r="U42" s="713"/>
      <c r="V42" s="500"/>
      <c r="W42" s="1134">
        <v>0.55300000000000005</v>
      </c>
      <c r="X42" s="1134"/>
      <c r="Y42" s="713"/>
      <c r="Z42" s="500"/>
      <c r="AA42" s="1134">
        <v>0.29899999999999999</v>
      </c>
      <c r="AB42" s="1134"/>
      <c r="AC42" s="713"/>
      <c r="AD42" s="500"/>
      <c r="AE42" s="1134">
        <v>0.29699999999999999</v>
      </c>
      <c r="AF42" s="1134"/>
    </row>
    <row r="43" spans="1:32">
      <c r="B43" s="10"/>
      <c r="C43" s="10"/>
      <c r="D43" s="10"/>
      <c r="E43" s="46"/>
      <c r="F43" s="10"/>
      <c r="G43" s="10"/>
      <c r="H43" s="10"/>
      <c r="I43" s="46"/>
      <c r="J43" s="10"/>
      <c r="K43" s="10"/>
      <c r="L43" s="10"/>
      <c r="M43" s="46"/>
      <c r="N43" s="10"/>
      <c r="O43" s="10"/>
      <c r="P43" s="10"/>
      <c r="Q43" s="46"/>
      <c r="R43" s="10"/>
      <c r="S43" s="10"/>
      <c r="T43" s="10"/>
      <c r="U43" s="46"/>
      <c r="V43" s="10"/>
      <c r="W43" s="10"/>
      <c r="X43" s="10"/>
      <c r="Y43" s="46"/>
      <c r="Z43" s="10"/>
      <c r="AA43" s="10"/>
      <c r="AB43" s="10"/>
      <c r="AC43" s="46"/>
      <c r="AD43" s="10"/>
      <c r="AE43" s="10"/>
      <c r="AF43" s="10"/>
    </row>
    <row r="44" spans="1:32">
      <c r="A44" s="500" t="s">
        <v>344</v>
      </c>
      <c r="C44" s="1130">
        <v>0.161</v>
      </c>
      <c r="D44" s="1130"/>
      <c r="G44" s="1130">
        <v>0.247</v>
      </c>
      <c r="H44" s="1130"/>
      <c r="K44" s="1130">
        <v>0.66500000000000004</v>
      </c>
      <c r="L44" s="1130"/>
      <c r="O44" s="1130">
        <v>0.27200000000000002</v>
      </c>
      <c r="P44" s="1130"/>
      <c r="S44" s="1130">
        <v>0.42899999999999999</v>
      </c>
      <c r="T44" s="1130"/>
      <c r="U44" s="713"/>
      <c r="W44" s="1130">
        <v>0.59299999999999997</v>
      </c>
      <c r="X44" s="1130"/>
      <c r="Y44" s="713"/>
      <c r="AA44" s="1130">
        <v>0.34599999999999997</v>
      </c>
      <c r="AB44" s="1130"/>
      <c r="AC44" s="713"/>
      <c r="AE44" s="1130" t="s">
        <v>3</v>
      </c>
      <c r="AF44" s="1130"/>
    </row>
    <row r="45" spans="1:32">
      <c r="A45" s="473" t="s">
        <v>365</v>
      </c>
      <c r="C45" s="1130">
        <v>5.7000000000000002E-2</v>
      </c>
      <c r="D45" s="1130"/>
      <c r="G45" s="1130">
        <v>0.11899999999999999</v>
      </c>
      <c r="H45" s="1130"/>
      <c r="K45" s="1132">
        <v>0.16300000000000001</v>
      </c>
      <c r="L45" s="1132"/>
      <c r="O45" s="1132">
        <v>0.16300000000000001</v>
      </c>
      <c r="P45" s="1132"/>
      <c r="S45" s="1132">
        <v>0.13900000000000001</v>
      </c>
      <c r="T45" s="1132"/>
      <c r="U45" s="713"/>
      <c r="W45" s="1132">
        <v>0.04</v>
      </c>
      <c r="X45" s="1132"/>
      <c r="Y45" s="713"/>
      <c r="AA45" s="1132">
        <v>4.7E-2</v>
      </c>
      <c r="AB45" s="1132"/>
      <c r="AC45" s="713"/>
      <c r="AE45" s="1130" t="s">
        <v>3</v>
      </c>
      <c r="AF45" s="1130"/>
    </row>
    <row r="47" spans="1:32" ht="14.25">
      <c r="A47" s="62" t="s">
        <v>296</v>
      </c>
    </row>
  </sheetData>
  <mergeCells count="242">
    <mergeCell ref="V8:X8"/>
    <mergeCell ref="AE44:AF44"/>
    <mergeCell ref="AE45:AF45"/>
    <mergeCell ref="AD30:AF30"/>
    <mergeCell ref="AD31:AF31"/>
    <mergeCell ref="AD32:AF32"/>
    <mergeCell ref="AD33:AF33"/>
    <mergeCell ref="AD35:AF35"/>
    <mergeCell ref="AD37:AF37"/>
    <mergeCell ref="AE39:AF39"/>
    <mergeCell ref="AD40:AF40"/>
    <mergeCell ref="AE42:AF42"/>
    <mergeCell ref="V28:X28"/>
    <mergeCell ref="V14:X14"/>
    <mergeCell ref="AD14:AF14"/>
    <mergeCell ref="V34:X34"/>
    <mergeCell ref="Z34:AB34"/>
    <mergeCell ref="AD34:AF34"/>
    <mergeCell ref="AA22:AB22"/>
    <mergeCell ref="Z26:AB26"/>
    <mergeCell ref="Z27:AB27"/>
    <mergeCell ref="Z28:AB28"/>
    <mergeCell ref="Z29:AB29"/>
    <mergeCell ref="Z30:AB30"/>
    <mergeCell ref="B7:D7"/>
    <mergeCell ref="B19:D19"/>
    <mergeCell ref="F26:H26"/>
    <mergeCell ref="V29:X29"/>
    <mergeCell ref="V17:X17"/>
    <mergeCell ref="AD6:AF6"/>
    <mergeCell ref="AD7:AF7"/>
    <mergeCell ref="AD8:AF8"/>
    <mergeCell ref="AD9:AF9"/>
    <mergeCell ref="AD10:AF10"/>
    <mergeCell ref="AD11:AF11"/>
    <mergeCell ref="AD12:AF12"/>
    <mergeCell ref="AD13:AF13"/>
    <mergeCell ref="AD15:AF15"/>
    <mergeCell ref="AD17:AF17"/>
    <mergeCell ref="AE19:AF19"/>
    <mergeCell ref="AD20:AF20"/>
    <mergeCell ref="AE22:AF22"/>
    <mergeCell ref="AD26:AF26"/>
    <mergeCell ref="AD27:AF27"/>
    <mergeCell ref="AD28:AF28"/>
    <mergeCell ref="AD29:AF29"/>
    <mergeCell ref="V6:X6"/>
    <mergeCell ref="V7:X7"/>
    <mergeCell ref="B6:D6"/>
    <mergeCell ref="F6:H6"/>
    <mergeCell ref="B12:D12"/>
    <mergeCell ref="F12:H12"/>
    <mergeCell ref="J12:L12"/>
    <mergeCell ref="B11:D11"/>
    <mergeCell ref="F11:H11"/>
    <mergeCell ref="J11:L11"/>
    <mergeCell ref="W19:X19"/>
    <mergeCell ref="J6:L6"/>
    <mergeCell ref="N6:P6"/>
    <mergeCell ref="N7:P7"/>
    <mergeCell ref="V9:X9"/>
    <mergeCell ref="V10:X10"/>
    <mergeCell ref="V11:X11"/>
    <mergeCell ref="V12:X12"/>
    <mergeCell ref="V15:X15"/>
    <mergeCell ref="V13:X13"/>
    <mergeCell ref="J7:L7"/>
    <mergeCell ref="B13:D13"/>
    <mergeCell ref="B9:D9"/>
    <mergeCell ref="F8:H8"/>
    <mergeCell ref="J8:L8"/>
    <mergeCell ref="F7:H7"/>
    <mergeCell ref="V20:X20"/>
    <mergeCell ref="W22:X22"/>
    <mergeCell ref="V26:X26"/>
    <mergeCell ref="V27:X27"/>
    <mergeCell ref="J20:L20"/>
    <mergeCell ref="S19:T19"/>
    <mergeCell ref="O19:P19"/>
    <mergeCell ref="N26:P26"/>
    <mergeCell ref="N20:P20"/>
    <mergeCell ref="O22:P22"/>
    <mergeCell ref="R20:T20"/>
    <mergeCell ref="S22:T22"/>
    <mergeCell ref="R26:T26"/>
    <mergeCell ref="R27:T27"/>
    <mergeCell ref="J26:L26"/>
    <mergeCell ref="J27:L27"/>
    <mergeCell ref="N8:P8"/>
    <mergeCell ref="N13:P13"/>
    <mergeCell ref="N12:P12"/>
    <mergeCell ref="F29:H29"/>
    <mergeCell ref="B28:D28"/>
    <mergeCell ref="F28:H28"/>
    <mergeCell ref="F15:H15"/>
    <mergeCell ref="J15:L15"/>
    <mergeCell ref="B15:D15"/>
    <mergeCell ref="B29:D29"/>
    <mergeCell ref="B17:D17"/>
    <mergeCell ref="F17:H17"/>
    <mergeCell ref="J17:L17"/>
    <mergeCell ref="B26:D26"/>
    <mergeCell ref="F9:H9"/>
    <mergeCell ref="J9:L9"/>
    <mergeCell ref="G22:H22"/>
    <mergeCell ref="J19:L19"/>
    <mergeCell ref="F13:H13"/>
    <mergeCell ref="J13:L13"/>
    <mergeCell ref="N11:P11"/>
    <mergeCell ref="N17:P17"/>
    <mergeCell ref="N9:P9"/>
    <mergeCell ref="F19:H19"/>
    <mergeCell ref="S44:T44"/>
    <mergeCell ref="S45:T45"/>
    <mergeCell ref="R32:T32"/>
    <mergeCell ref="R33:T33"/>
    <mergeCell ref="R37:T37"/>
    <mergeCell ref="B35:D35"/>
    <mergeCell ref="C44:D44"/>
    <mergeCell ref="G44:H44"/>
    <mergeCell ref="K44:L44"/>
    <mergeCell ref="O44:P44"/>
    <mergeCell ref="C45:D45"/>
    <mergeCell ref="G45:H45"/>
    <mergeCell ref="K45:L45"/>
    <mergeCell ref="O45:P45"/>
    <mergeCell ref="F39:H39"/>
    <mergeCell ref="B37:D37"/>
    <mergeCell ref="F37:H37"/>
    <mergeCell ref="O42:P42"/>
    <mergeCell ref="K42:L42"/>
    <mergeCell ref="J35:L35"/>
    <mergeCell ref="N35:P35"/>
    <mergeCell ref="N40:P40"/>
    <mergeCell ref="B39:D39"/>
    <mergeCell ref="N37:P37"/>
    <mergeCell ref="G42:H42"/>
    <mergeCell ref="C42:D42"/>
    <mergeCell ref="B32:D32"/>
    <mergeCell ref="B31:D31"/>
    <mergeCell ref="F31:H31"/>
    <mergeCell ref="F32:H32"/>
    <mergeCell ref="R35:T35"/>
    <mergeCell ref="S39:T39"/>
    <mergeCell ref="R40:T40"/>
    <mergeCell ref="S42:T42"/>
    <mergeCell ref="O39:P39"/>
    <mergeCell ref="J40:L40"/>
    <mergeCell ref="J39:L39"/>
    <mergeCell ref="J37:L37"/>
    <mergeCell ref="J32:L32"/>
    <mergeCell ref="N32:P32"/>
    <mergeCell ref="N31:P31"/>
    <mergeCell ref="B33:D33"/>
    <mergeCell ref="J31:L31"/>
    <mergeCell ref="J34:L34"/>
    <mergeCell ref="N34:P34"/>
    <mergeCell ref="R34:T34"/>
    <mergeCell ref="R9:T9"/>
    <mergeCell ref="R10:T10"/>
    <mergeCell ref="R11:T11"/>
    <mergeCell ref="R15:T15"/>
    <mergeCell ref="R13:T13"/>
    <mergeCell ref="R17:T17"/>
    <mergeCell ref="R12:T12"/>
    <mergeCell ref="R14:T14"/>
    <mergeCell ref="B40:D40"/>
    <mergeCell ref="F40:H40"/>
    <mergeCell ref="B30:D30"/>
    <mergeCell ref="C22:D22"/>
    <mergeCell ref="B27:D27"/>
    <mergeCell ref="B10:D10"/>
    <mergeCell ref="F10:H10"/>
    <mergeCell ref="J10:L10"/>
    <mergeCell ref="N10:P10"/>
    <mergeCell ref="N15:P15"/>
    <mergeCell ref="B14:D14"/>
    <mergeCell ref="F14:H14"/>
    <mergeCell ref="J14:L14"/>
    <mergeCell ref="N14:P14"/>
    <mergeCell ref="F27:H27"/>
    <mergeCell ref="F35:H35"/>
    <mergeCell ref="R28:T28"/>
    <mergeCell ref="R29:T29"/>
    <mergeCell ref="R30:T30"/>
    <mergeCell ref="F33:H33"/>
    <mergeCell ref="J33:L33"/>
    <mergeCell ref="J29:L29"/>
    <mergeCell ref="N29:P29"/>
    <mergeCell ref="J28:L28"/>
    <mergeCell ref="N28:P28"/>
    <mergeCell ref="R31:T31"/>
    <mergeCell ref="N33:P33"/>
    <mergeCell ref="F30:H30"/>
    <mergeCell ref="W45:X45"/>
    <mergeCell ref="W39:X39"/>
    <mergeCell ref="V40:X40"/>
    <mergeCell ref="W42:X42"/>
    <mergeCell ref="W44:X44"/>
    <mergeCell ref="V33:X33"/>
    <mergeCell ref="V37:X37"/>
    <mergeCell ref="Z17:AB17"/>
    <mergeCell ref="AA19:AB19"/>
    <mergeCell ref="Z20:AB20"/>
    <mergeCell ref="AA45:AB45"/>
    <mergeCell ref="Z31:AB31"/>
    <mergeCell ref="Z32:AB32"/>
    <mergeCell ref="Z33:AB33"/>
    <mergeCell ref="Z35:AB35"/>
    <mergeCell ref="Z37:AB37"/>
    <mergeCell ref="AA39:AB39"/>
    <mergeCell ref="Z40:AB40"/>
    <mergeCell ref="AA42:AB42"/>
    <mergeCell ref="AA44:AB44"/>
    <mergeCell ref="V30:X30"/>
    <mergeCell ref="V31:X31"/>
    <mergeCell ref="V32:X32"/>
    <mergeCell ref="V35:X35"/>
    <mergeCell ref="A1:AF1"/>
    <mergeCell ref="A2:AF2"/>
    <mergeCell ref="B20:D20"/>
    <mergeCell ref="F20:H20"/>
    <mergeCell ref="B34:D34"/>
    <mergeCell ref="F34:H34"/>
    <mergeCell ref="Z6:AB6"/>
    <mergeCell ref="Z7:AB7"/>
    <mergeCell ref="Z8:AB8"/>
    <mergeCell ref="Z9:AB9"/>
    <mergeCell ref="Z10:AB10"/>
    <mergeCell ref="Z11:AB11"/>
    <mergeCell ref="Z12:AB12"/>
    <mergeCell ref="Z13:AB13"/>
    <mergeCell ref="Z15:AB15"/>
    <mergeCell ref="Z14:AB14"/>
    <mergeCell ref="B8:D8"/>
    <mergeCell ref="K22:L22"/>
    <mergeCell ref="J30:L30"/>
    <mergeCell ref="N30:P30"/>
    <mergeCell ref="N27:P27"/>
    <mergeCell ref="R6:T6"/>
    <mergeCell ref="R7:T7"/>
    <mergeCell ref="R8:T8"/>
  </mergeCells>
  <phoneticPr fontId="16" type="noConversion"/>
  <printOptions horizontalCentered="1"/>
  <pageMargins left="0.2" right="0.25" top="0.61" bottom="0.94" header="0.5" footer="0.5"/>
  <pageSetup scale="81" orientation="landscape" horizontalDpi="1200" verticalDpi="1200" r:id="rId1"/>
  <headerFooter alignWithMargins="0">
    <oddHeader>&amp;R&amp;G</oddHeader>
    <oddFooter>&amp;CPAGE 18</oddFooter>
  </headerFooter>
  <legacyDrawingHF r:id="rId2"/>
</worksheet>
</file>

<file path=xl/worksheets/sheet27.xml><?xml version="1.0" encoding="utf-8"?>
<worksheet xmlns="http://schemas.openxmlformats.org/spreadsheetml/2006/main" xmlns:r="http://schemas.openxmlformats.org/officeDocument/2006/relationships">
  <dimension ref="B1:AD38"/>
  <sheetViews>
    <sheetView zoomScale="90" zoomScaleNormal="90" zoomScaleSheetLayoutView="90" workbookViewId="0">
      <selection activeCell="AB1" sqref="AB1"/>
    </sheetView>
  </sheetViews>
  <sheetFormatPr defaultRowHeight="12.75"/>
  <cols>
    <col min="3" max="3" width="15.42578125" style="10" customWidth="1"/>
    <col min="4" max="4" width="2.5703125" style="357" customWidth="1"/>
    <col min="5" max="5" width="14.28515625" style="10" customWidth="1"/>
    <col min="6" max="6" width="15.85546875" style="357" customWidth="1"/>
    <col min="7" max="7" width="2.5703125" style="357" customWidth="1"/>
    <col min="8" max="8" width="13.7109375" style="357" customWidth="1"/>
    <col min="9" max="9" width="2.5703125" style="357" customWidth="1"/>
    <col min="10" max="10" width="13.7109375" style="357" customWidth="1"/>
    <col min="11" max="12" width="2.5703125" style="357" customWidth="1"/>
    <col min="13" max="13" width="13.7109375" style="357" customWidth="1"/>
    <col min="14" max="14" width="2.5703125" style="357" customWidth="1"/>
    <col min="15" max="15" width="13.7109375" style="357" customWidth="1"/>
  </cols>
  <sheetData>
    <row r="1" spans="2:16" s="691" customFormat="1" ht="15.75">
      <c r="B1" s="1036" t="s">
        <v>386</v>
      </c>
      <c r="C1" s="1036"/>
      <c r="D1" s="1036"/>
      <c r="E1" s="1036"/>
      <c r="F1" s="1036"/>
      <c r="G1" s="1036"/>
      <c r="H1" s="1036"/>
      <c r="I1" s="1036"/>
      <c r="J1" s="1036"/>
      <c r="K1" s="1036"/>
      <c r="L1" s="1036"/>
      <c r="M1" s="1036"/>
      <c r="N1" s="1036"/>
      <c r="O1" s="1036"/>
      <c r="P1" s="1036"/>
    </row>
    <row r="2" spans="2:16" s="691" customFormat="1" ht="15.75">
      <c r="B2" s="1036" t="s">
        <v>295</v>
      </c>
      <c r="C2" s="1036"/>
      <c r="D2" s="1036"/>
      <c r="E2" s="1036"/>
      <c r="F2" s="1036"/>
      <c r="G2" s="1036"/>
      <c r="H2" s="1036"/>
      <c r="I2" s="1036"/>
      <c r="J2" s="1036"/>
      <c r="K2" s="1036"/>
      <c r="L2" s="1036"/>
      <c r="M2" s="1036"/>
      <c r="N2" s="1036"/>
      <c r="O2" s="1036"/>
      <c r="P2" s="1036"/>
    </row>
    <row r="3" spans="2:16" s="10" customFormat="1" ht="15.75">
      <c r="D3" s="46"/>
      <c r="E3" s="184"/>
      <c r="F3" s="46"/>
      <c r="G3" s="46"/>
      <c r="H3" s="346"/>
      <c r="I3" s="46"/>
      <c r="J3" s="346"/>
      <c r="K3" s="46"/>
      <c r="L3" s="46"/>
      <c r="M3" s="346"/>
      <c r="N3" s="46"/>
      <c r="O3" s="346"/>
    </row>
    <row r="4" spans="2:16" s="10" customFormat="1" ht="6" customHeight="1">
      <c r="C4" s="192"/>
      <c r="D4" s="46"/>
      <c r="E4" s="192"/>
      <c r="F4" s="46"/>
      <c r="G4" s="46"/>
      <c r="H4" s="346"/>
      <c r="I4" s="46"/>
      <c r="J4" s="346"/>
      <c r="K4" s="46"/>
      <c r="L4" s="46"/>
      <c r="M4" s="346"/>
      <c r="N4" s="46"/>
      <c r="O4" s="346"/>
    </row>
    <row r="5" spans="2:16" s="10" customFormat="1" ht="12.75" customHeight="1">
      <c r="C5" s="192"/>
      <c r="D5" s="46"/>
      <c r="E5" s="192"/>
      <c r="F5" s="46"/>
      <c r="G5" s="46"/>
      <c r="H5" s="1141" t="s">
        <v>449</v>
      </c>
      <c r="I5" s="1142"/>
      <c r="J5" s="1142"/>
      <c r="K5" s="46"/>
      <c r="L5" s="46"/>
      <c r="M5" s="1141" t="s">
        <v>449</v>
      </c>
      <c r="N5" s="1142"/>
      <c r="O5" s="1142"/>
    </row>
    <row r="6" spans="2:16" s="10" customFormat="1">
      <c r="D6" s="46"/>
      <c r="F6" s="46"/>
      <c r="G6" s="46"/>
      <c r="H6" s="1144" t="s">
        <v>239</v>
      </c>
      <c r="I6" s="1144"/>
      <c r="J6" s="1144"/>
      <c r="K6" s="46"/>
      <c r="L6" s="46"/>
      <c r="M6" s="1144" t="s">
        <v>240</v>
      </c>
      <c r="N6" s="1144"/>
      <c r="O6" s="1144"/>
    </row>
    <row r="7" spans="2:16" s="10" customFormat="1">
      <c r="D7" s="46"/>
      <c r="F7" s="46"/>
      <c r="G7" s="46"/>
      <c r="H7" s="59" t="s">
        <v>234</v>
      </c>
      <c r="I7" s="46"/>
      <c r="J7" s="59" t="s">
        <v>234</v>
      </c>
      <c r="K7" s="46"/>
      <c r="L7" s="46"/>
      <c r="M7" s="59" t="s">
        <v>234</v>
      </c>
      <c r="N7" s="46"/>
      <c r="O7" s="59" t="s">
        <v>234</v>
      </c>
    </row>
    <row r="8" spans="2:16" s="10" customFormat="1">
      <c r="C8" s="377" t="s">
        <v>241</v>
      </c>
      <c r="D8" s="373"/>
      <c r="E8" s="377" t="s">
        <v>242</v>
      </c>
      <c r="F8" s="46"/>
      <c r="G8" s="46"/>
      <c r="H8" s="59" t="s">
        <v>243</v>
      </c>
      <c r="I8" s="46"/>
      <c r="J8" s="59" t="s">
        <v>244</v>
      </c>
      <c r="K8" s="46"/>
      <c r="L8" s="46"/>
      <c r="M8" s="59" t="s">
        <v>243</v>
      </c>
      <c r="N8" s="46"/>
      <c r="O8" s="59" t="s">
        <v>244</v>
      </c>
    </row>
    <row r="9" spans="2:16" s="10" customFormat="1" ht="10.5" customHeight="1">
      <c r="C9" s="38"/>
      <c r="D9" s="46"/>
      <c r="E9" s="38"/>
      <c r="F9" s="46"/>
      <c r="G9" s="46"/>
      <c r="H9" s="46"/>
      <c r="I9" s="46"/>
      <c r="J9" s="46"/>
      <c r="K9" s="46"/>
      <c r="L9" s="46"/>
      <c r="M9" s="46"/>
      <c r="N9" s="46"/>
      <c r="O9" s="46"/>
    </row>
    <row r="10" spans="2:16" s="14" customFormat="1" ht="14.25">
      <c r="C10" s="38" t="s">
        <v>291</v>
      </c>
      <c r="D10" s="49"/>
      <c r="E10" s="38" t="s">
        <v>245</v>
      </c>
      <c r="F10" s="49"/>
      <c r="G10" s="49"/>
      <c r="H10" s="701">
        <v>399.4</v>
      </c>
      <c r="I10" s="702"/>
      <c r="J10" s="701">
        <v>238.6</v>
      </c>
      <c r="K10" s="702"/>
      <c r="L10" s="702"/>
      <c r="M10" s="701">
        <v>545.1</v>
      </c>
      <c r="N10" s="702"/>
      <c r="O10" s="701">
        <v>364.8</v>
      </c>
    </row>
    <row r="11" spans="2:16" s="14" customFormat="1">
      <c r="C11" s="38" t="s">
        <v>246</v>
      </c>
      <c r="D11" s="49"/>
      <c r="E11" s="38" t="s">
        <v>247</v>
      </c>
      <c r="F11" s="49"/>
      <c r="G11" s="49"/>
      <c r="H11" s="49">
        <v>189</v>
      </c>
      <c r="I11" s="49"/>
      <c r="J11" s="49">
        <v>86.5</v>
      </c>
      <c r="K11" s="49"/>
      <c r="L11" s="49"/>
      <c r="M11" s="49">
        <v>376</v>
      </c>
      <c r="N11" s="49"/>
      <c r="O11" s="49">
        <v>193.6</v>
      </c>
    </row>
    <row r="12" spans="2:16" s="14" customFormat="1">
      <c r="C12" s="680" t="s">
        <v>354</v>
      </c>
      <c r="D12" s="49"/>
      <c r="E12" s="38" t="s">
        <v>247</v>
      </c>
      <c r="F12" s="49"/>
      <c r="G12" s="49"/>
      <c r="H12" s="49">
        <v>23.5</v>
      </c>
      <c r="I12" s="49"/>
      <c r="J12" s="49">
        <v>23.5</v>
      </c>
      <c r="K12" s="49"/>
      <c r="L12" s="49"/>
      <c r="M12" s="49">
        <v>210.7</v>
      </c>
      <c r="N12" s="49"/>
      <c r="O12" s="49">
        <v>124.9</v>
      </c>
    </row>
    <row r="13" spans="2:16" s="14" customFormat="1">
      <c r="C13" s="38" t="s">
        <v>248</v>
      </c>
      <c r="D13" s="49"/>
      <c r="E13" s="38" t="s">
        <v>249</v>
      </c>
      <c r="F13" s="49"/>
      <c r="G13" s="49"/>
      <c r="H13" s="49">
        <v>313.3</v>
      </c>
      <c r="I13" s="49"/>
      <c r="J13" s="49">
        <v>149</v>
      </c>
      <c r="K13" s="49"/>
      <c r="L13" s="49"/>
      <c r="M13" s="49">
        <v>383</v>
      </c>
      <c r="N13" s="49"/>
      <c r="O13" s="49">
        <v>206.1</v>
      </c>
    </row>
    <row r="14" spans="2:16" s="14" customFormat="1">
      <c r="C14" s="38" t="s">
        <v>250</v>
      </c>
      <c r="D14" s="49"/>
      <c r="E14" s="38" t="s">
        <v>247</v>
      </c>
      <c r="F14" s="49"/>
      <c r="G14" s="49"/>
      <c r="H14" s="49">
        <v>249.3</v>
      </c>
      <c r="I14" s="49"/>
      <c r="J14" s="49">
        <v>138.9</v>
      </c>
      <c r="K14" s="49"/>
      <c r="L14" s="49"/>
      <c r="M14" s="49">
        <v>433.2</v>
      </c>
      <c r="N14" s="49"/>
      <c r="O14" s="49">
        <v>256.60000000000002</v>
      </c>
    </row>
    <row r="15" spans="2:16" s="14" customFormat="1">
      <c r="C15" s="38" t="s">
        <v>250</v>
      </c>
      <c r="D15" s="49"/>
      <c r="E15" s="38" t="s">
        <v>251</v>
      </c>
      <c r="F15" s="49"/>
      <c r="G15" s="49"/>
      <c r="H15" s="49">
        <v>189.2</v>
      </c>
      <c r="I15" s="49"/>
      <c r="J15" s="49">
        <v>112</v>
      </c>
      <c r="K15" s="49"/>
      <c r="L15" s="49"/>
      <c r="M15" s="49">
        <v>394.2</v>
      </c>
      <c r="N15" s="49"/>
      <c r="O15" s="49">
        <v>259.10000000000002</v>
      </c>
    </row>
    <row r="16" spans="2:16" s="14" customFormat="1" ht="17.25" customHeight="1">
      <c r="C16" s="38"/>
      <c r="D16" s="49"/>
      <c r="E16" s="38"/>
      <c r="F16" s="49"/>
      <c r="G16" s="49"/>
      <c r="H16" s="49"/>
      <c r="I16" s="49"/>
      <c r="J16" s="49"/>
      <c r="K16" s="49"/>
      <c r="L16" s="49"/>
      <c r="M16" s="49"/>
      <c r="N16" s="49"/>
      <c r="O16" s="49"/>
    </row>
    <row r="17" spans="3:30" ht="64.5" customHeight="1">
      <c r="C17" s="1139" t="s">
        <v>294</v>
      </c>
      <c r="D17" s="1139"/>
      <c r="E17" s="1139"/>
      <c r="F17" s="1139"/>
      <c r="G17" s="1139"/>
      <c r="H17" s="1139"/>
      <c r="I17" s="1139"/>
      <c r="J17" s="1139"/>
      <c r="K17" s="1139"/>
      <c r="L17" s="1139"/>
      <c r="M17" s="1139"/>
      <c r="N17" s="1139"/>
      <c r="O17" s="1139"/>
      <c r="R17" s="1137"/>
      <c r="S17" s="1137"/>
      <c r="T17" s="1137"/>
      <c r="U17" s="1137"/>
      <c r="V17" s="1137"/>
      <c r="W17" s="1137"/>
      <c r="X17" s="1137"/>
      <c r="Y17" s="1137"/>
      <c r="Z17" s="1137"/>
      <c r="AA17" s="1137"/>
      <c r="AB17" s="1137"/>
      <c r="AC17" s="1137"/>
      <c r="AD17" s="1137"/>
    </row>
    <row r="18" spans="3:30" ht="22.5" customHeight="1">
      <c r="C18" s="1140" t="s">
        <v>413</v>
      </c>
      <c r="D18" s="1140"/>
      <c r="E18" s="1140"/>
      <c r="F18" s="1140"/>
      <c r="G18" s="1140"/>
      <c r="H18" s="1140"/>
      <c r="I18" s="1140"/>
      <c r="J18" s="1140"/>
      <c r="K18" s="1140"/>
      <c r="L18" s="1140"/>
      <c r="M18" s="1140"/>
      <c r="N18" s="1140"/>
      <c r="O18" s="1140"/>
      <c r="R18" s="1138"/>
      <c r="S18" s="1138"/>
      <c r="T18" s="1138"/>
      <c r="U18" s="1138"/>
      <c r="V18" s="1138"/>
      <c r="W18" s="1138"/>
      <c r="X18" s="1138"/>
      <c r="Y18" s="1138"/>
      <c r="Z18" s="1138"/>
      <c r="AA18" s="1138"/>
      <c r="AB18" s="1138"/>
      <c r="AC18" s="1138"/>
      <c r="AD18" s="1138"/>
    </row>
    <row r="19" spans="3:30" ht="63" customHeight="1">
      <c r="C19" s="1140" t="s">
        <v>325</v>
      </c>
      <c r="D19" s="1140"/>
      <c r="E19" s="1140"/>
      <c r="F19" s="1140"/>
      <c r="G19" s="1140"/>
      <c r="H19" s="1140"/>
      <c r="I19" s="1140"/>
      <c r="J19" s="1140"/>
      <c r="K19" s="1140"/>
      <c r="L19" s="1140"/>
      <c r="M19" s="1140"/>
      <c r="N19" s="1140"/>
      <c r="O19" s="1140"/>
      <c r="R19" s="1138"/>
      <c r="S19" s="1138"/>
      <c r="T19" s="1138"/>
      <c r="U19" s="1138"/>
      <c r="V19" s="1138"/>
      <c r="W19" s="1138"/>
      <c r="X19" s="1138"/>
      <c r="Y19" s="1138"/>
      <c r="Z19" s="1138"/>
      <c r="AA19" s="1138"/>
      <c r="AB19" s="1138"/>
      <c r="AC19" s="1138"/>
      <c r="AD19" s="1138"/>
    </row>
    <row r="20" spans="3:30" ht="3.75" customHeight="1">
      <c r="C20" s="1143"/>
      <c r="D20" s="1143"/>
      <c r="E20" s="1143"/>
      <c r="F20" s="1143"/>
      <c r="G20" s="1143"/>
      <c r="H20" s="1143"/>
      <c r="I20" s="1143"/>
      <c r="J20" s="1143"/>
      <c r="K20" s="1143"/>
      <c r="L20" s="1143"/>
      <c r="M20" s="1143"/>
      <c r="N20" s="1143"/>
      <c r="O20" s="1143"/>
    </row>
    <row r="21" spans="3:30" ht="3.75" customHeight="1">
      <c r="C21" s="378"/>
      <c r="D21" s="378"/>
      <c r="E21" s="378"/>
      <c r="F21" s="378"/>
      <c r="G21" s="378"/>
      <c r="H21" s="378"/>
      <c r="I21" s="378"/>
      <c r="J21" s="378"/>
      <c r="K21" s="378"/>
      <c r="L21" s="378"/>
      <c r="M21" s="378"/>
      <c r="N21" s="378"/>
      <c r="O21" s="378"/>
    </row>
    <row r="22" spans="3:30" ht="14.25">
      <c r="C22" s="62" t="s">
        <v>292</v>
      </c>
      <c r="D22" s="46"/>
      <c r="F22" s="46"/>
      <c r="G22" s="46"/>
      <c r="H22" s="46"/>
      <c r="I22" s="46"/>
      <c r="J22" s="46"/>
      <c r="K22" s="46"/>
      <c r="L22" s="46"/>
      <c r="M22" s="46"/>
      <c r="N22" s="46"/>
      <c r="O22" s="46"/>
    </row>
    <row r="38" spans="3:3" ht="15">
      <c r="C38" s="184"/>
    </row>
  </sheetData>
  <sortState ref="C10:AD11">
    <sortCondition descending="1" ref="H10:H11"/>
  </sortState>
  <mergeCells count="13">
    <mergeCell ref="B1:P1"/>
    <mergeCell ref="B2:P2"/>
    <mergeCell ref="H5:J5"/>
    <mergeCell ref="M5:O5"/>
    <mergeCell ref="C20:O20"/>
    <mergeCell ref="H6:J6"/>
    <mergeCell ref="M6:O6"/>
    <mergeCell ref="C19:O19"/>
    <mergeCell ref="R17:AD17"/>
    <mergeCell ref="R18:AD18"/>
    <mergeCell ref="R19:AD19"/>
    <mergeCell ref="C17:O17"/>
    <mergeCell ref="C18:O18"/>
  </mergeCells>
  <phoneticPr fontId="16" type="noConversion"/>
  <pageMargins left="0.67" right="0.44" top="0.57999999999999996" bottom="1" header="0.5" footer="0.5"/>
  <pageSetup scale="85" orientation="landscape" horizontalDpi="1200" verticalDpi="1200" r:id="rId1"/>
  <headerFooter alignWithMargins="0">
    <oddHeader>&amp;R&amp;G</oddHeader>
    <oddFooter>&amp;CPAGE 19</oddFooter>
  </headerFooter>
  <legacyDrawingHF r:id="rId2"/>
</worksheet>
</file>

<file path=xl/worksheets/sheet28.xml><?xml version="1.0" encoding="utf-8"?>
<worksheet xmlns="http://schemas.openxmlformats.org/spreadsheetml/2006/main" xmlns:r="http://schemas.openxmlformats.org/officeDocument/2006/relationships">
  <dimension ref="B1:T30"/>
  <sheetViews>
    <sheetView zoomScale="95" zoomScaleNormal="95" zoomScaleSheetLayoutView="100" workbookViewId="0">
      <selection activeCell="AB1" sqref="AB1"/>
    </sheetView>
  </sheetViews>
  <sheetFormatPr defaultRowHeight="12.75"/>
  <cols>
    <col min="1" max="1" width="4" style="412" customWidth="1"/>
    <col min="2" max="2" width="50.5703125" style="412" bestFit="1" customWidth="1"/>
    <col min="3" max="3" width="3.140625" style="416" customWidth="1"/>
    <col min="4" max="4" width="13.140625" style="412" customWidth="1"/>
    <col min="5" max="5" width="2.5703125" style="416" customWidth="1"/>
    <col min="6" max="6" width="3.140625" style="416" customWidth="1"/>
    <col min="7" max="7" width="13.140625" style="412" customWidth="1"/>
    <col min="8" max="8" width="2.5703125" style="416" customWidth="1"/>
    <col min="9" max="9" width="3.140625" style="416" customWidth="1"/>
    <col min="10" max="10" width="12.85546875" style="412" customWidth="1"/>
    <col min="11" max="11" width="2.5703125" style="416" customWidth="1"/>
    <col min="12" max="12" width="3.140625" style="416" customWidth="1"/>
    <col min="13" max="13" width="12.85546875" style="412" customWidth="1"/>
    <col min="14" max="14" width="2.5703125" style="416" customWidth="1"/>
    <col min="15" max="15" width="3.140625" style="416" customWidth="1"/>
    <col min="16" max="16" width="12.85546875" style="412" customWidth="1"/>
    <col min="17" max="17" width="2.5703125" style="416" customWidth="1"/>
    <col min="18" max="18" width="3.140625" style="416" customWidth="1"/>
    <col min="19" max="19" width="13.140625" style="412" customWidth="1"/>
    <col min="20" max="16384" width="9.140625" style="412"/>
  </cols>
  <sheetData>
    <row r="1" spans="2:20" ht="15.75">
      <c r="B1" s="1040" t="s">
        <v>386</v>
      </c>
      <c r="C1" s="1040"/>
      <c r="D1" s="1040"/>
      <c r="E1" s="1040"/>
      <c r="F1" s="1040"/>
      <c r="G1" s="1040"/>
      <c r="H1" s="1040"/>
      <c r="I1" s="1040"/>
      <c r="J1" s="1040"/>
      <c r="K1" s="1040"/>
      <c r="L1" s="1040"/>
      <c r="M1" s="1040"/>
      <c r="N1" s="1040"/>
      <c r="O1" s="1040"/>
      <c r="P1" s="1040"/>
      <c r="Q1" s="1040"/>
      <c r="R1" s="1040"/>
      <c r="S1" s="1040"/>
    </row>
    <row r="2" spans="2:20" ht="15.75">
      <c r="B2" s="1040" t="s">
        <v>199</v>
      </c>
      <c r="C2" s="1040"/>
      <c r="D2" s="1040"/>
      <c r="E2" s="1040"/>
      <c r="F2" s="1040"/>
      <c r="G2" s="1040"/>
      <c r="H2" s="1040"/>
      <c r="I2" s="1040"/>
      <c r="J2" s="1040"/>
      <c r="K2" s="1040"/>
      <c r="L2" s="1040"/>
      <c r="M2" s="1040"/>
      <c r="N2" s="1040"/>
      <c r="O2" s="1040"/>
      <c r="P2" s="1040"/>
      <c r="Q2" s="1040"/>
      <c r="R2" s="1040"/>
      <c r="S2" s="1040"/>
    </row>
    <row r="3" spans="2:20" ht="12.75" customHeight="1">
      <c r="B3" s="448"/>
      <c r="C3" s="717"/>
      <c r="D3" s="448"/>
      <c r="E3" s="717"/>
      <c r="F3" s="717"/>
      <c r="G3" s="448"/>
      <c r="H3" s="717"/>
      <c r="I3" s="717"/>
      <c r="J3" s="448"/>
      <c r="K3" s="717"/>
      <c r="L3" s="717"/>
      <c r="M3" s="448"/>
      <c r="N3" s="717"/>
      <c r="O3" s="717"/>
      <c r="P3" s="448"/>
      <c r="Q3" s="717"/>
      <c r="R3" s="717"/>
    </row>
    <row r="4" spans="2:20" ht="12.75" customHeight="1">
      <c r="B4" s="448"/>
      <c r="C4" s="717"/>
      <c r="D4" s="448"/>
      <c r="E4" s="717"/>
      <c r="F4" s="717"/>
      <c r="G4" s="448"/>
      <c r="H4" s="717"/>
      <c r="I4" s="717"/>
      <c r="J4" s="448"/>
      <c r="K4" s="717"/>
      <c r="L4" s="717"/>
      <c r="M4" s="448"/>
      <c r="N4" s="717"/>
      <c r="O4" s="717"/>
      <c r="P4" s="448"/>
      <c r="Q4" s="717"/>
      <c r="R4" s="717"/>
    </row>
    <row r="5" spans="2:20" ht="12.75" customHeight="1">
      <c r="B5" s="448"/>
      <c r="C5" s="717"/>
      <c r="D5" s="448"/>
      <c r="E5" s="717"/>
      <c r="F5" s="717"/>
      <c r="G5" s="448"/>
      <c r="H5" s="717"/>
      <c r="I5" s="717"/>
      <c r="J5" s="448"/>
      <c r="K5" s="717"/>
      <c r="L5" s="717"/>
      <c r="M5" s="448"/>
      <c r="N5" s="717"/>
      <c r="O5" s="717"/>
      <c r="P5" s="448"/>
      <c r="Q5" s="717"/>
      <c r="R5" s="717"/>
    </row>
    <row r="7" spans="2:20">
      <c r="C7" s="715"/>
      <c r="D7" s="716" t="s">
        <v>126</v>
      </c>
      <c r="E7" s="715"/>
      <c r="F7" s="715"/>
      <c r="G7" s="714" t="s">
        <v>83</v>
      </c>
      <c r="H7" s="715"/>
      <c r="I7" s="715"/>
      <c r="J7" s="714" t="s">
        <v>128</v>
      </c>
      <c r="K7" s="715"/>
      <c r="L7" s="715"/>
      <c r="M7" s="714" t="s">
        <v>127</v>
      </c>
      <c r="N7" s="715"/>
      <c r="O7" s="715"/>
      <c r="P7" s="714" t="s">
        <v>126</v>
      </c>
      <c r="Q7" s="715"/>
      <c r="S7" s="716" t="s">
        <v>82</v>
      </c>
      <c r="T7" s="715"/>
    </row>
    <row r="8" spans="2:20">
      <c r="C8" s="718"/>
      <c r="D8" s="718">
        <v>2013</v>
      </c>
      <c r="E8" s="719"/>
      <c r="F8" s="718"/>
      <c r="G8" s="718">
        <v>2012</v>
      </c>
      <c r="H8" s="719"/>
      <c r="I8" s="718"/>
      <c r="J8" s="718">
        <v>2012</v>
      </c>
      <c r="K8" s="719"/>
      <c r="L8" s="718"/>
      <c r="M8" s="718">
        <v>2012</v>
      </c>
      <c r="N8" s="719"/>
      <c r="O8" s="718"/>
      <c r="P8" s="718">
        <v>2012</v>
      </c>
      <c r="Q8" s="719"/>
      <c r="R8" s="720"/>
      <c r="S8" s="718">
        <v>2012</v>
      </c>
      <c r="T8" s="719"/>
    </row>
    <row r="9" spans="2:20" ht="12.75" customHeight="1">
      <c r="B9" s="442" t="s">
        <v>377</v>
      </c>
      <c r="T9" s="416"/>
    </row>
    <row r="10" spans="2:20" ht="12.75" customHeight="1">
      <c r="T10" s="416"/>
    </row>
    <row r="11" spans="2:20" ht="12.75" customHeight="1">
      <c r="B11" s="412" t="s">
        <v>376</v>
      </c>
      <c r="C11" s="721" t="s">
        <v>1</v>
      </c>
      <c r="D11" s="879">
        <v>77.900000000000006</v>
      </c>
      <c r="E11" s="721"/>
      <c r="F11" s="721" t="s">
        <v>1</v>
      </c>
      <c r="G11" s="693">
        <v>52.4</v>
      </c>
      <c r="H11" s="721"/>
      <c r="I11" s="721" t="s">
        <v>1</v>
      </c>
      <c r="J11" s="693">
        <v>78.8</v>
      </c>
      <c r="K11" s="721"/>
      <c r="L11" s="721" t="s">
        <v>1</v>
      </c>
      <c r="M11" s="693">
        <v>58.5</v>
      </c>
      <c r="N11" s="721"/>
      <c r="O11" s="721" t="s">
        <v>1</v>
      </c>
      <c r="P11" s="693">
        <v>45.2</v>
      </c>
      <c r="Q11" s="721"/>
      <c r="R11" s="721" t="s">
        <v>1</v>
      </c>
      <c r="S11" s="693">
        <v>234.9</v>
      </c>
      <c r="T11" s="721"/>
    </row>
    <row r="12" spans="2:20" ht="12.75" customHeight="1">
      <c r="B12" s="412" t="s">
        <v>378</v>
      </c>
      <c r="C12" s="721" t="s">
        <v>1</v>
      </c>
      <c r="D12" s="879">
        <v>67.3</v>
      </c>
      <c r="E12" s="721"/>
      <c r="F12" s="721" t="s">
        <v>1</v>
      </c>
      <c r="G12" s="693">
        <v>43.6</v>
      </c>
      <c r="H12" s="721"/>
      <c r="I12" s="721" t="s">
        <v>1</v>
      </c>
      <c r="J12" s="693">
        <v>74.099999999999994</v>
      </c>
      <c r="K12" s="721"/>
      <c r="L12" s="721" t="s">
        <v>1</v>
      </c>
      <c r="M12" s="693">
        <v>59.7</v>
      </c>
      <c r="N12" s="721"/>
      <c r="O12" s="721" t="s">
        <v>1</v>
      </c>
      <c r="P12" s="693">
        <v>42.9</v>
      </c>
      <c r="Q12" s="721"/>
      <c r="R12" s="721" t="s">
        <v>1</v>
      </c>
      <c r="S12" s="693">
        <v>220.3</v>
      </c>
      <c r="T12" s="721"/>
    </row>
    <row r="13" spans="2:20" ht="12.75" customHeight="1">
      <c r="C13" s="721"/>
      <c r="D13" s="693"/>
      <c r="E13" s="721"/>
      <c r="F13" s="721"/>
      <c r="G13" s="693"/>
      <c r="H13" s="721"/>
      <c r="I13" s="721"/>
      <c r="J13" s="693"/>
      <c r="K13" s="721"/>
      <c r="L13" s="721"/>
      <c r="M13" s="693"/>
      <c r="N13" s="721"/>
      <c r="O13" s="721"/>
      <c r="P13" s="693"/>
      <c r="Q13" s="721"/>
      <c r="R13" s="721"/>
      <c r="S13" s="693"/>
      <c r="T13" s="721"/>
    </row>
    <row r="14" spans="2:20" ht="12.75" customHeight="1">
      <c r="T14" s="416"/>
    </row>
    <row r="15" spans="2:20" ht="12.75" customHeight="1">
      <c r="B15" s="442" t="s">
        <v>259</v>
      </c>
      <c r="T15" s="416"/>
    </row>
    <row r="16" spans="2:20" ht="12.75" customHeight="1">
      <c r="T16" s="416"/>
    </row>
    <row r="17" spans="2:20" ht="12.75" customHeight="1">
      <c r="B17" s="412" t="s">
        <v>118</v>
      </c>
      <c r="D17" s="722">
        <v>161758809</v>
      </c>
      <c r="G17" s="723">
        <v>162511096</v>
      </c>
      <c r="J17" s="722">
        <v>161977019</v>
      </c>
      <c r="M17" s="722">
        <v>159585539</v>
      </c>
      <c r="P17" s="722">
        <v>157736713</v>
      </c>
      <c r="S17" s="722">
        <v>159575802</v>
      </c>
      <c r="T17" s="416"/>
    </row>
    <row r="18" spans="2:20" ht="12.75" customHeight="1">
      <c r="B18" s="412" t="s">
        <v>119</v>
      </c>
      <c r="C18" s="724"/>
      <c r="D18" s="722">
        <v>18720566</v>
      </c>
      <c r="E18" s="724"/>
      <c r="F18" s="724"/>
      <c r="G18" s="723">
        <v>18910505</v>
      </c>
      <c r="H18" s="724"/>
      <c r="I18" s="724"/>
      <c r="J18" s="722">
        <v>19296537</v>
      </c>
      <c r="K18" s="724"/>
      <c r="L18" s="724"/>
      <c r="M18" s="722">
        <v>19214542</v>
      </c>
      <c r="N18" s="724"/>
      <c r="O18" s="724"/>
      <c r="P18" s="722">
        <v>19159273</v>
      </c>
      <c r="Q18" s="724"/>
      <c r="R18" s="724"/>
      <c r="S18" s="722">
        <v>18194380</v>
      </c>
      <c r="T18" s="416"/>
    </row>
    <row r="19" spans="2:20" ht="12.75" customHeight="1">
      <c r="B19" s="412" t="s">
        <v>120</v>
      </c>
      <c r="C19" s="724"/>
      <c r="D19" s="725">
        <v>21111</v>
      </c>
      <c r="E19" s="724"/>
      <c r="F19" s="724"/>
      <c r="G19" s="726">
        <v>124083</v>
      </c>
      <c r="H19" s="724"/>
      <c r="I19" s="724"/>
      <c r="J19" s="725">
        <v>114033</v>
      </c>
      <c r="K19" s="724"/>
      <c r="L19" s="724"/>
      <c r="M19" s="725">
        <v>112999</v>
      </c>
      <c r="N19" s="724"/>
      <c r="O19" s="724"/>
      <c r="P19" s="725">
        <v>124855</v>
      </c>
      <c r="Q19" s="724"/>
      <c r="R19" s="724"/>
      <c r="S19" s="725">
        <v>123444</v>
      </c>
      <c r="T19" s="416"/>
    </row>
    <row r="20" spans="2:20" ht="12.75" customHeight="1">
      <c r="B20" s="412" t="s">
        <v>174</v>
      </c>
      <c r="C20" s="727"/>
      <c r="D20" s="728">
        <v>4143498</v>
      </c>
      <c r="E20" s="724"/>
      <c r="F20" s="727"/>
      <c r="G20" s="676">
        <v>4334908</v>
      </c>
      <c r="H20" s="724"/>
      <c r="I20" s="693"/>
      <c r="J20" s="729">
        <v>4128332</v>
      </c>
      <c r="K20" s="724"/>
      <c r="L20" s="693"/>
      <c r="M20" s="729">
        <v>3533472</v>
      </c>
      <c r="N20" s="724"/>
      <c r="O20" s="693"/>
      <c r="P20" s="729">
        <v>3389155</v>
      </c>
      <c r="Q20" s="724"/>
      <c r="R20" s="727"/>
      <c r="S20" s="729">
        <v>4278094</v>
      </c>
      <c r="T20" s="416"/>
    </row>
    <row r="21" spans="2:20" ht="12.75" customHeight="1" thickBot="1">
      <c r="B21" s="412" t="s">
        <v>121</v>
      </c>
      <c r="C21" s="730"/>
      <c r="D21" s="731">
        <v>184643984</v>
      </c>
      <c r="F21" s="730"/>
      <c r="G21" s="731">
        <v>185880592</v>
      </c>
      <c r="I21" s="730"/>
      <c r="J21" s="731">
        <v>185515921</v>
      </c>
      <c r="L21" s="730"/>
      <c r="M21" s="731">
        <v>182446552</v>
      </c>
      <c r="O21" s="730"/>
      <c r="P21" s="731">
        <v>180409996</v>
      </c>
      <c r="R21" s="730"/>
      <c r="S21" s="731">
        <v>182171720</v>
      </c>
      <c r="T21" s="416"/>
    </row>
    <row r="22" spans="2:20" ht="12.75" customHeight="1">
      <c r="T22" s="416"/>
    </row>
    <row r="23" spans="2:20" ht="12.75" customHeight="1">
      <c r="T23" s="416"/>
    </row>
    <row r="24" spans="2:20" ht="12.75" customHeight="1">
      <c r="B24" s="442"/>
      <c r="T24" s="416"/>
    </row>
    <row r="25" spans="2:20" s="442" customFormat="1" ht="13.5" thickBot="1">
      <c r="B25" s="442" t="s">
        <v>254</v>
      </c>
      <c r="C25" s="732" t="s">
        <v>1</v>
      </c>
      <c r="D25" s="409">
        <v>0.48</v>
      </c>
      <c r="E25" s="717"/>
      <c r="F25" s="732" t="s">
        <v>1</v>
      </c>
      <c r="G25" s="409">
        <v>0.32</v>
      </c>
      <c r="H25" s="717"/>
      <c r="I25" s="732" t="s">
        <v>1</v>
      </c>
      <c r="J25" s="409">
        <v>0.49</v>
      </c>
      <c r="K25" s="717"/>
      <c r="L25" s="732" t="s">
        <v>1</v>
      </c>
      <c r="M25" s="409">
        <v>0.37</v>
      </c>
      <c r="N25" s="717"/>
      <c r="O25" s="732" t="s">
        <v>1</v>
      </c>
      <c r="P25" s="409">
        <v>0.28999999999999998</v>
      </c>
      <c r="Q25" s="717"/>
      <c r="R25" s="732" t="s">
        <v>1</v>
      </c>
      <c r="S25" s="409">
        <v>1.47</v>
      </c>
      <c r="T25" s="717"/>
    </row>
    <row r="26" spans="2:20" ht="12.75" customHeight="1">
      <c r="T26" s="416"/>
    </row>
    <row r="27" spans="2:20" s="442" customFormat="1" ht="12.75" customHeight="1" thickBot="1">
      <c r="B27" s="442" t="s">
        <v>255</v>
      </c>
      <c r="C27" s="732" t="s">
        <v>1</v>
      </c>
      <c r="D27" s="409">
        <v>0.42</v>
      </c>
      <c r="E27" s="717"/>
      <c r="F27" s="732" t="s">
        <v>1</v>
      </c>
      <c r="G27" s="409">
        <v>0.28000000000000003</v>
      </c>
      <c r="H27" s="717"/>
      <c r="I27" s="732" t="s">
        <v>1</v>
      </c>
      <c r="J27" s="409">
        <v>0.42</v>
      </c>
      <c r="K27" s="717"/>
      <c r="L27" s="732" t="s">
        <v>1</v>
      </c>
      <c r="M27" s="409">
        <v>0.32</v>
      </c>
      <c r="N27" s="717"/>
      <c r="O27" s="732" t="s">
        <v>1</v>
      </c>
      <c r="P27" s="409">
        <v>0.25</v>
      </c>
      <c r="Q27" s="717"/>
      <c r="R27" s="732" t="s">
        <v>1</v>
      </c>
      <c r="S27" s="409">
        <v>1.29</v>
      </c>
      <c r="T27" s="733"/>
    </row>
    <row r="28" spans="2:20" ht="12.75" customHeight="1">
      <c r="C28" s="721"/>
      <c r="D28" s="693"/>
      <c r="E28" s="721"/>
      <c r="F28" s="721"/>
      <c r="G28" s="693"/>
      <c r="H28" s="721"/>
      <c r="I28" s="721"/>
      <c r="J28" s="693"/>
      <c r="K28" s="721"/>
      <c r="L28" s="721"/>
      <c r="M28" s="693"/>
      <c r="N28" s="721"/>
      <c r="O28" s="721"/>
      <c r="P28" s="693"/>
      <c r="Q28" s="721"/>
      <c r="R28" s="721"/>
      <c r="S28" s="693"/>
      <c r="T28" s="721"/>
    </row>
    <row r="29" spans="2:20" s="442" customFormat="1" ht="12.75" customHeight="1" thickBot="1">
      <c r="B29" s="442" t="s">
        <v>379</v>
      </c>
      <c r="C29" s="732" t="s">
        <v>1</v>
      </c>
      <c r="D29" s="409">
        <v>0.36</v>
      </c>
      <c r="E29" s="717"/>
      <c r="F29" s="732" t="s">
        <v>1</v>
      </c>
      <c r="G29" s="409">
        <v>0.23</v>
      </c>
      <c r="H29" s="717"/>
      <c r="I29" s="732" t="s">
        <v>1</v>
      </c>
      <c r="J29" s="409">
        <v>0.4</v>
      </c>
      <c r="K29" s="717"/>
      <c r="L29" s="732" t="s">
        <v>1</v>
      </c>
      <c r="M29" s="409">
        <v>0.33</v>
      </c>
      <c r="N29" s="717"/>
      <c r="O29" s="732" t="s">
        <v>1</v>
      </c>
      <c r="P29" s="409">
        <v>0.24</v>
      </c>
      <c r="Q29" s="717"/>
      <c r="R29" s="732" t="s">
        <v>1</v>
      </c>
      <c r="S29" s="409">
        <v>1.21</v>
      </c>
      <c r="T29" s="733"/>
    </row>
    <row r="30" spans="2:20" ht="12.75" customHeight="1">
      <c r="C30" s="412"/>
      <c r="E30" s="412"/>
      <c r="F30" s="412"/>
      <c r="H30" s="412"/>
      <c r="I30" s="412"/>
      <c r="K30" s="412"/>
      <c r="L30" s="412"/>
      <c r="N30" s="412"/>
      <c r="O30" s="412"/>
      <c r="Q30" s="412"/>
      <c r="R30" s="412"/>
    </row>
  </sheetData>
  <mergeCells count="2">
    <mergeCell ref="B1:S1"/>
    <mergeCell ref="B2:S2"/>
  </mergeCells>
  <pageMargins left="0.75" right="0.75" top="0.61" bottom="1" header="0.5" footer="0.5"/>
  <pageSetup scale="76" orientation="landscape" horizontalDpi="1200" verticalDpi="1200" r:id="rId1"/>
  <headerFooter alignWithMargins="0">
    <oddHeader>&amp;R&amp;G</oddHeader>
    <oddFooter>&amp;C&amp;11PAGE 20</oddFooter>
  </headerFooter>
  <legacyDrawingHF r:id="rId2"/>
</worksheet>
</file>

<file path=xl/worksheets/sheet29.xml><?xml version="1.0" encoding="utf-8"?>
<worksheet xmlns="http://schemas.openxmlformats.org/spreadsheetml/2006/main" xmlns:r="http://schemas.openxmlformats.org/officeDocument/2006/relationships">
  <sheetPr enableFormatConditionsCalculation="0">
    <pageSetUpPr fitToPage="1"/>
  </sheetPr>
  <dimension ref="A1:P40"/>
  <sheetViews>
    <sheetView zoomScale="90" zoomScaleNormal="90" zoomScaleSheetLayoutView="90" workbookViewId="0">
      <selection activeCell="AB1" sqref="AB1"/>
    </sheetView>
  </sheetViews>
  <sheetFormatPr defaultRowHeight="12.75"/>
  <cols>
    <col min="1" max="1" width="4.140625" style="10" customWidth="1"/>
    <col min="2" max="2" width="68.42578125" style="10" customWidth="1"/>
    <col min="3" max="3" width="2.42578125" style="10" customWidth="1"/>
    <col min="4" max="4" width="16.42578125" style="10" customWidth="1"/>
    <col min="5" max="5" width="2.5703125" style="10" customWidth="1"/>
    <col min="6" max="6" width="2.42578125" style="10" customWidth="1"/>
    <col min="7" max="7" width="16.42578125" style="10" customWidth="1"/>
    <col min="8" max="8" width="2.5703125" style="10" customWidth="1"/>
    <col min="9" max="9" width="2.42578125" style="10" customWidth="1"/>
    <col min="10" max="10" width="16.42578125" style="10" customWidth="1"/>
    <col min="11" max="11" width="2.5703125" style="10" customWidth="1"/>
    <col min="12" max="12" width="2.28515625" style="10" customWidth="1"/>
    <col min="13" max="13" width="16.28515625" style="10" customWidth="1"/>
    <col min="14" max="14" width="2.42578125" style="10" customWidth="1"/>
    <col min="15" max="15" width="2.140625" style="10" customWidth="1"/>
    <col min="16" max="16" width="16.140625" style="10" customWidth="1"/>
    <col min="17" max="16384" width="9.140625" style="10"/>
  </cols>
  <sheetData>
    <row r="1" spans="1:16" ht="15.75">
      <c r="B1" s="1036" t="s">
        <v>386</v>
      </c>
      <c r="C1" s="1036"/>
      <c r="D1" s="1036"/>
      <c r="E1" s="1036"/>
      <c r="F1" s="1036"/>
      <c r="G1" s="1036"/>
      <c r="H1" s="1036"/>
      <c r="I1" s="1036"/>
      <c r="J1" s="1036"/>
      <c r="K1" s="1036"/>
      <c r="L1" s="1036"/>
      <c r="M1" s="1036"/>
      <c r="N1" s="1036"/>
      <c r="O1" s="1036"/>
      <c r="P1" s="1036"/>
    </row>
    <row r="2" spans="1:16" ht="15.75">
      <c r="B2" s="1036" t="s">
        <v>133</v>
      </c>
      <c r="C2" s="1036"/>
      <c r="D2" s="1036"/>
      <c r="E2" s="1036"/>
      <c r="F2" s="1036"/>
      <c r="G2" s="1036"/>
      <c r="H2" s="1036"/>
      <c r="I2" s="1036"/>
      <c r="J2" s="1036"/>
      <c r="K2" s="1036"/>
      <c r="L2" s="1036"/>
      <c r="M2" s="1036"/>
      <c r="N2" s="1036"/>
      <c r="O2" s="1036"/>
      <c r="P2" s="1036"/>
    </row>
    <row r="3" spans="1:16" ht="12.75" customHeight="1">
      <c r="A3" s="9"/>
    </row>
    <row r="4" spans="1:16" ht="12.75" customHeight="1">
      <c r="A4" s="9"/>
    </row>
    <row r="5" spans="1:16" ht="12.75" customHeight="1">
      <c r="B5" s="178"/>
      <c r="C5" s="178"/>
      <c r="D5" s="178"/>
      <c r="E5" s="178"/>
      <c r="F5" s="178"/>
      <c r="G5" s="178"/>
      <c r="H5" s="178"/>
      <c r="I5" s="178"/>
      <c r="J5" s="178"/>
      <c r="K5" s="178"/>
      <c r="L5" s="178"/>
      <c r="M5" s="178"/>
      <c r="N5" s="178"/>
      <c r="O5" s="178"/>
      <c r="P5" s="178"/>
    </row>
    <row r="6" spans="1:16" ht="12.75" customHeight="1">
      <c r="B6" s="947"/>
      <c r="C6" s="947"/>
      <c r="D6" s="947"/>
      <c r="E6" s="947"/>
      <c r="F6" s="947"/>
      <c r="G6" s="947"/>
      <c r="H6" s="947"/>
      <c r="I6" s="947"/>
      <c r="J6" s="947"/>
      <c r="K6" s="947"/>
      <c r="L6" s="947"/>
      <c r="M6" s="947"/>
      <c r="N6" s="947"/>
      <c r="O6" s="947"/>
      <c r="P6" s="947"/>
    </row>
    <row r="7" spans="1:16">
      <c r="C7" s="907"/>
      <c r="D7" s="673" t="s">
        <v>445</v>
      </c>
      <c r="F7" s="958"/>
      <c r="G7" s="673" t="s">
        <v>444</v>
      </c>
      <c r="I7" s="709"/>
      <c r="J7" s="673" t="s">
        <v>443</v>
      </c>
      <c r="L7" s="482"/>
      <c r="M7" s="673" t="s">
        <v>442</v>
      </c>
      <c r="N7" s="697"/>
      <c r="O7" s="690"/>
      <c r="P7" s="673" t="s">
        <v>427</v>
      </c>
    </row>
    <row r="8" spans="1:16" ht="14.1" customHeight="1">
      <c r="B8" s="10" t="s">
        <v>122</v>
      </c>
      <c r="C8" s="11"/>
      <c r="D8" s="38"/>
      <c r="F8" s="11"/>
      <c r="G8" s="38"/>
      <c r="I8" s="11"/>
      <c r="J8" s="38"/>
      <c r="L8" s="11"/>
      <c r="M8" s="38"/>
      <c r="N8" s="38"/>
      <c r="O8" s="11"/>
      <c r="P8" s="38"/>
    </row>
    <row r="9" spans="1:16" ht="14.1" customHeight="1">
      <c r="C9" s="11"/>
      <c r="D9" s="38"/>
      <c r="F9" s="11"/>
      <c r="G9" s="38"/>
      <c r="I9" s="11"/>
      <c r="J9" s="38"/>
      <c r="L9" s="11"/>
      <c r="M9" s="38"/>
      <c r="N9" s="38"/>
      <c r="O9" s="11"/>
      <c r="P9" s="38"/>
    </row>
    <row r="10" spans="1:16" ht="14.1" customHeight="1">
      <c r="B10" s="10" t="s">
        <v>101</v>
      </c>
      <c r="C10" s="13" t="s">
        <v>1</v>
      </c>
      <c r="D10" s="32">
        <v>1235.7</v>
      </c>
      <c r="F10" s="13" t="s">
        <v>1</v>
      </c>
      <c r="G10" s="32">
        <v>1387.4</v>
      </c>
      <c r="I10" s="13" t="s">
        <v>1</v>
      </c>
      <c r="J10" s="32">
        <v>1508.3</v>
      </c>
      <c r="L10" s="13" t="s">
        <v>1</v>
      </c>
      <c r="M10" s="32">
        <v>1421.8</v>
      </c>
      <c r="N10" s="32"/>
      <c r="O10" s="13" t="s">
        <v>1</v>
      </c>
      <c r="P10" s="32">
        <v>1361.2</v>
      </c>
    </row>
    <row r="11" spans="1:16" ht="14.1" customHeight="1">
      <c r="B11" s="10" t="s">
        <v>268</v>
      </c>
      <c r="C11" s="11"/>
      <c r="D11" s="32">
        <v>145.6</v>
      </c>
      <c r="F11" s="11"/>
      <c r="G11" s="32">
        <v>145.6</v>
      </c>
      <c r="I11" s="11"/>
      <c r="J11" s="32">
        <v>153.4</v>
      </c>
      <c r="L11" s="11"/>
      <c r="M11" s="32">
        <v>155.19999999999999</v>
      </c>
      <c r="N11" s="32"/>
      <c r="O11" s="11"/>
      <c r="P11" s="32">
        <v>160.80000000000001</v>
      </c>
    </row>
    <row r="12" spans="1:16" ht="14.1" customHeight="1">
      <c r="B12" s="10" t="s">
        <v>269</v>
      </c>
      <c r="C12" s="11"/>
      <c r="D12" s="32">
        <v>0</v>
      </c>
      <c r="F12" s="11"/>
      <c r="G12" s="32">
        <v>0.1</v>
      </c>
      <c r="I12" s="11"/>
      <c r="J12" s="32">
        <v>0.2</v>
      </c>
      <c r="L12" s="11"/>
      <c r="M12" s="32">
        <v>0.3</v>
      </c>
      <c r="N12" s="32"/>
      <c r="O12" s="11"/>
      <c r="P12" s="32">
        <v>0.3</v>
      </c>
    </row>
    <row r="13" spans="1:16" ht="14.1" customHeight="1">
      <c r="C13" s="11"/>
      <c r="D13" s="32"/>
      <c r="F13" s="11"/>
      <c r="G13" s="32"/>
      <c r="I13" s="11"/>
      <c r="J13" s="32"/>
      <c r="L13" s="11"/>
      <c r="M13" s="32"/>
      <c r="N13" s="32"/>
      <c r="O13" s="11"/>
      <c r="P13" s="32"/>
    </row>
    <row r="14" spans="1:16" ht="14.1" customHeight="1" thickBot="1">
      <c r="B14" s="10" t="s">
        <v>123</v>
      </c>
      <c r="C14" s="57" t="s">
        <v>1</v>
      </c>
      <c r="D14" s="56">
        <v>1381.3</v>
      </c>
      <c r="F14" s="57" t="s">
        <v>1</v>
      </c>
      <c r="G14" s="56">
        <v>1533.1</v>
      </c>
      <c r="I14" s="57" t="s">
        <v>1</v>
      </c>
      <c r="J14" s="56">
        <v>1661.9</v>
      </c>
      <c r="L14" s="57" t="s">
        <v>1</v>
      </c>
      <c r="M14" s="56">
        <v>1577.3</v>
      </c>
      <c r="N14" s="151"/>
      <c r="O14" s="57" t="s">
        <v>1</v>
      </c>
      <c r="P14" s="56">
        <v>1522.3</v>
      </c>
    </row>
    <row r="15" spans="1:16" ht="14.1" customHeight="1">
      <c r="C15" s="11"/>
      <c r="D15" s="32"/>
      <c r="F15" s="11"/>
      <c r="G15" s="32"/>
      <c r="I15" s="11"/>
      <c r="J15" s="32"/>
      <c r="L15" s="11"/>
      <c r="M15" s="32"/>
      <c r="N15" s="32"/>
      <c r="O15" s="11"/>
      <c r="P15" s="32"/>
    </row>
    <row r="16" spans="1:16" ht="14.1" customHeight="1">
      <c r="C16" s="11"/>
      <c r="D16" s="32"/>
      <c r="F16" s="11"/>
      <c r="G16" s="32"/>
      <c r="I16" s="11"/>
      <c r="J16" s="32"/>
      <c r="L16" s="11"/>
      <c r="M16" s="32"/>
      <c r="N16" s="32"/>
      <c r="O16" s="11"/>
      <c r="P16" s="32"/>
    </row>
    <row r="17" spans="2:16" ht="14.1" customHeight="1">
      <c r="B17" s="10" t="s">
        <v>124</v>
      </c>
      <c r="C17" s="11"/>
      <c r="D17" s="32"/>
      <c r="F17" s="11"/>
      <c r="G17" s="32"/>
      <c r="I17" s="11"/>
      <c r="J17" s="32"/>
      <c r="L17" s="11"/>
      <c r="M17" s="32"/>
      <c r="N17" s="32"/>
      <c r="O17" s="11"/>
      <c r="P17" s="32"/>
    </row>
    <row r="18" spans="2:16" ht="14.1" customHeight="1">
      <c r="C18" s="11"/>
      <c r="D18" s="32"/>
      <c r="F18" s="11"/>
      <c r="G18" s="32"/>
      <c r="I18" s="11"/>
      <c r="J18" s="32"/>
      <c r="L18" s="11"/>
      <c r="M18" s="32"/>
      <c r="N18" s="32"/>
      <c r="O18" s="11"/>
      <c r="P18" s="32"/>
    </row>
    <row r="19" spans="2:16" ht="14.1" customHeight="1">
      <c r="B19" s="10" t="s">
        <v>157</v>
      </c>
      <c r="C19" s="13"/>
      <c r="D19" s="157">
        <v>162029276</v>
      </c>
      <c r="F19" s="13"/>
      <c r="G19" s="157">
        <v>161471358</v>
      </c>
      <c r="I19" s="13"/>
      <c r="J19" s="157">
        <v>160368425</v>
      </c>
      <c r="L19" s="13"/>
      <c r="M19" s="157">
        <v>160062270</v>
      </c>
      <c r="N19" s="157"/>
      <c r="O19" s="13"/>
      <c r="P19" s="157">
        <v>159183598</v>
      </c>
    </row>
    <row r="20" spans="2:16" ht="14.1" customHeight="1">
      <c r="B20" s="10" t="s">
        <v>278</v>
      </c>
      <c r="C20" s="674"/>
      <c r="D20" s="157">
        <v>29845477</v>
      </c>
      <c r="F20" s="674"/>
      <c r="G20" s="157">
        <v>29845477</v>
      </c>
      <c r="I20" s="674"/>
      <c r="J20" s="157">
        <v>31429757</v>
      </c>
      <c r="L20" s="480"/>
      <c r="M20" s="157">
        <v>31797705</v>
      </c>
      <c r="N20" s="157"/>
      <c r="O20" s="674"/>
      <c r="P20" s="157">
        <v>32925626</v>
      </c>
    </row>
    <row r="21" spans="2:16" ht="14.1" customHeight="1">
      <c r="B21" s="10" t="s">
        <v>279</v>
      </c>
      <c r="C21" s="11"/>
      <c r="D21" s="157">
        <v>21127</v>
      </c>
      <c r="F21" s="11"/>
      <c r="G21" s="157">
        <v>133837</v>
      </c>
      <c r="I21" s="11"/>
      <c r="J21" s="157">
        <v>133837</v>
      </c>
      <c r="L21" s="11"/>
      <c r="M21" s="157">
        <v>133837</v>
      </c>
      <c r="N21" s="157"/>
      <c r="O21" s="11"/>
      <c r="P21" s="157">
        <v>149722</v>
      </c>
    </row>
    <row r="22" spans="2:16" ht="14.1" customHeight="1">
      <c r="B22" s="10" t="s">
        <v>280</v>
      </c>
      <c r="C22" s="11"/>
      <c r="D22" s="157">
        <v>4063685</v>
      </c>
      <c r="F22" s="11"/>
      <c r="G22" s="157">
        <v>4285813</v>
      </c>
      <c r="I22" s="11"/>
      <c r="J22" s="157">
        <v>4201398</v>
      </c>
      <c r="L22" s="11"/>
      <c r="M22" s="157">
        <v>3666459</v>
      </c>
      <c r="N22" s="157"/>
      <c r="O22" s="11"/>
      <c r="P22" s="157">
        <v>3512900</v>
      </c>
    </row>
    <row r="23" spans="2:16" ht="14.1" customHeight="1" thickBot="1">
      <c r="B23" s="384" t="s">
        <v>310</v>
      </c>
      <c r="C23" s="57"/>
      <c r="D23" s="158">
        <v>195959565</v>
      </c>
      <c r="E23" s="692"/>
      <c r="F23" s="57"/>
      <c r="G23" s="158">
        <v>195736485</v>
      </c>
      <c r="H23" s="692"/>
      <c r="I23" s="57"/>
      <c r="J23" s="158">
        <v>196133417</v>
      </c>
      <c r="K23" s="692"/>
      <c r="L23" s="57"/>
      <c r="M23" s="158">
        <v>195660271</v>
      </c>
      <c r="N23" s="349"/>
      <c r="O23" s="57"/>
      <c r="P23" s="158">
        <v>195771846</v>
      </c>
    </row>
    <row r="24" spans="2:16" ht="14.1" customHeight="1">
      <c r="C24" s="11"/>
      <c r="D24" s="157"/>
      <c r="F24" s="11"/>
      <c r="G24" s="157"/>
      <c r="I24" s="11"/>
      <c r="J24" s="157"/>
      <c r="L24" s="11"/>
      <c r="M24" s="157"/>
      <c r="N24" s="157"/>
      <c r="O24" s="11"/>
      <c r="P24" s="157"/>
    </row>
    <row r="25" spans="2:16" ht="14.1" customHeight="1">
      <c r="C25" s="11"/>
      <c r="D25" s="151"/>
      <c r="F25" s="11"/>
      <c r="G25" s="151"/>
      <c r="I25" s="11"/>
      <c r="J25" s="151"/>
      <c r="L25" s="11"/>
      <c r="M25" s="151"/>
      <c r="N25" s="151"/>
      <c r="O25" s="11"/>
      <c r="P25" s="151"/>
    </row>
    <row r="26" spans="2:16" s="12" customFormat="1" ht="14.1" customHeight="1" thickBot="1">
      <c r="B26" s="12" t="s">
        <v>105</v>
      </c>
      <c r="C26" s="678" t="s">
        <v>1</v>
      </c>
      <c r="D26" s="410">
        <v>7.63</v>
      </c>
      <c r="E26" s="677"/>
      <c r="F26" s="678" t="s">
        <v>1</v>
      </c>
      <c r="G26" s="410">
        <v>8.59</v>
      </c>
      <c r="H26" s="677"/>
      <c r="I26" s="678" t="s">
        <v>1</v>
      </c>
      <c r="J26" s="410">
        <v>9.41</v>
      </c>
      <c r="K26" s="677"/>
      <c r="L26" s="408" t="s">
        <v>1</v>
      </c>
      <c r="M26" s="410">
        <v>8.8800000000000008</v>
      </c>
      <c r="N26" s="698"/>
      <c r="O26" s="678" t="s">
        <v>1</v>
      </c>
      <c r="P26" s="410">
        <v>8.5500000000000007</v>
      </c>
    </row>
    <row r="27" spans="2:16" ht="14.1" customHeight="1">
      <c r="C27" s="11"/>
      <c r="D27" s="159"/>
      <c r="F27" s="11"/>
      <c r="G27" s="159"/>
      <c r="I27" s="11"/>
      <c r="J27" s="159"/>
      <c r="L27" s="11"/>
      <c r="M27" s="159"/>
      <c r="N27" s="159"/>
      <c r="O27" s="11"/>
      <c r="P27" s="159"/>
    </row>
    <row r="28" spans="2:16" s="12" customFormat="1" ht="14.1" customHeight="1" thickBot="1">
      <c r="B28" s="12" t="s">
        <v>32</v>
      </c>
      <c r="C28" s="678" t="s">
        <v>1</v>
      </c>
      <c r="D28" s="410">
        <v>7.05</v>
      </c>
      <c r="E28" s="677"/>
      <c r="F28" s="678" t="s">
        <v>1</v>
      </c>
      <c r="G28" s="410">
        <v>7.83</v>
      </c>
      <c r="H28" s="677"/>
      <c r="I28" s="678" t="s">
        <v>1</v>
      </c>
      <c r="J28" s="410">
        <v>8.4700000000000006</v>
      </c>
      <c r="K28" s="677"/>
      <c r="L28" s="408" t="s">
        <v>1</v>
      </c>
      <c r="M28" s="410">
        <v>8.06</v>
      </c>
      <c r="N28" s="698"/>
      <c r="O28" s="678" t="s">
        <v>1</v>
      </c>
      <c r="P28" s="410">
        <v>7.78</v>
      </c>
    </row>
    <row r="29" spans="2:16" ht="14.1" customHeight="1">
      <c r="C29" s="11"/>
      <c r="D29" s="160"/>
      <c r="F29" s="11"/>
      <c r="G29" s="160"/>
      <c r="I29" s="11"/>
      <c r="J29" s="160"/>
      <c r="L29" s="11"/>
      <c r="M29" s="160"/>
      <c r="N29" s="160"/>
      <c r="O29" s="11"/>
      <c r="P29" s="160"/>
    </row>
    <row r="30" spans="2:16" ht="14.1" customHeight="1">
      <c r="B30" s="10" t="s">
        <v>281</v>
      </c>
      <c r="C30" s="13" t="s">
        <v>1</v>
      </c>
      <c r="D30" s="159">
        <v>1.1499999999999999</v>
      </c>
      <c r="F30" s="13" t="s">
        <v>1</v>
      </c>
      <c r="G30" s="159">
        <v>0.9</v>
      </c>
      <c r="I30" s="13" t="s">
        <v>1</v>
      </c>
      <c r="J30" s="159">
        <v>0.05</v>
      </c>
      <c r="L30" s="13" t="s">
        <v>1</v>
      </c>
      <c r="M30" s="159">
        <v>0</v>
      </c>
      <c r="N30" s="159"/>
      <c r="O30" s="13" t="s">
        <v>1</v>
      </c>
      <c r="P30" s="159">
        <v>0.1</v>
      </c>
    </row>
    <row r="31" spans="2:16" ht="14.1" customHeight="1">
      <c r="B31" s="10" t="s">
        <v>282</v>
      </c>
      <c r="C31" s="11"/>
      <c r="D31" s="681">
        <v>4.7E-2</v>
      </c>
      <c r="F31" s="11"/>
      <c r="G31" s="681">
        <v>3.1E-2</v>
      </c>
      <c r="I31" s="11"/>
      <c r="J31" s="681">
        <v>5.7000000000000002E-2</v>
      </c>
      <c r="L31" s="11"/>
      <c r="M31" s="681">
        <v>3.5999999999999997E-2</v>
      </c>
      <c r="N31" s="681"/>
      <c r="O31" s="11"/>
      <c r="P31" s="681">
        <v>3.4000000000000002E-2</v>
      </c>
    </row>
    <row r="32" spans="2:16" ht="14.1" customHeight="1">
      <c r="B32" s="10" t="s">
        <v>283</v>
      </c>
      <c r="C32" s="11"/>
      <c r="D32" s="681">
        <v>0.19700000000000001</v>
      </c>
      <c r="F32" s="11"/>
      <c r="G32" s="681">
        <v>0.16700000000000001</v>
      </c>
      <c r="I32" s="11"/>
      <c r="J32" s="681">
        <v>0.154</v>
      </c>
      <c r="L32" s="11"/>
      <c r="M32" s="681">
        <v>0.14000000000000001</v>
      </c>
      <c r="N32" s="681"/>
      <c r="O32" s="11"/>
      <c r="P32" s="681">
        <v>0.16900000000000001</v>
      </c>
    </row>
    <row r="33" spans="2:16" ht="14.1" customHeight="1">
      <c r="B33" s="10" t="s">
        <v>284</v>
      </c>
      <c r="C33" s="11"/>
      <c r="D33" s="681">
        <v>0.193</v>
      </c>
      <c r="F33" s="11"/>
      <c r="G33" s="681">
        <v>0.192</v>
      </c>
      <c r="I33" s="11"/>
      <c r="J33" s="681">
        <v>0.19400000000000001</v>
      </c>
      <c r="L33" s="11"/>
      <c r="M33" s="681">
        <v>0.193</v>
      </c>
      <c r="N33" s="681"/>
      <c r="O33" s="11"/>
      <c r="P33" s="681">
        <v>0.19400000000000001</v>
      </c>
    </row>
    <row r="34" spans="2:16" ht="14.1" customHeight="1">
      <c r="B34" s="10" t="s">
        <v>285</v>
      </c>
      <c r="D34" s="681">
        <v>0.17799999999999999</v>
      </c>
      <c r="G34" s="681">
        <v>0.17699999999999999</v>
      </c>
      <c r="J34" s="681">
        <v>0.17799999999999999</v>
      </c>
      <c r="M34" s="681">
        <v>0.17599999999999999</v>
      </c>
      <c r="N34" s="681"/>
      <c r="P34" s="681">
        <v>0.17599999999999999</v>
      </c>
    </row>
    <row r="35" spans="2:16" ht="14.1" customHeight="1">
      <c r="B35" s="10" t="s">
        <v>286</v>
      </c>
      <c r="C35" s="11"/>
      <c r="D35" s="681">
        <v>2.5859999999999999</v>
      </c>
      <c r="F35" s="11"/>
      <c r="G35" s="681">
        <v>2.427</v>
      </c>
      <c r="I35" s="11"/>
      <c r="J35" s="681">
        <v>2.3090000000000002</v>
      </c>
      <c r="L35" s="11"/>
      <c r="M35" s="681">
        <v>2.1429999999999998</v>
      </c>
      <c r="N35" s="681"/>
      <c r="O35" s="11"/>
      <c r="P35" s="681">
        <v>2.024</v>
      </c>
    </row>
    <row r="36" spans="2:16" ht="14.1" customHeight="1">
      <c r="J36" s="38"/>
      <c r="L36" s="11"/>
      <c r="M36" s="65"/>
      <c r="N36" s="65"/>
      <c r="O36" s="65"/>
      <c r="P36" s="65"/>
    </row>
    <row r="37" spans="2:16" ht="14.1" customHeight="1"/>
    <row r="38" spans="2:16" ht="14.1" customHeight="1">
      <c r="B38" s="1145" t="s">
        <v>363</v>
      </c>
      <c r="C38" s="1145"/>
      <c r="D38" s="1145"/>
      <c r="E38" s="1145"/>
      <c r="F38" s="1145"/>
      <c r="G38" s="1145"/>
      <c r="H38" s="1145"/>
      <c r="I38" s="1145"/>
      <c r="J38" s="1145"/>
      <c r="K38" s="1145"/>
      <c r="L38" s="1145"/>
      <c r="M38" s="1145"/>
      <c r="N38" s="1145"/>
      <c r="O38" s="1145"/>
      <c r="P38" s="1145"/>
    </row>
    <row r="39" spans="2:16" ht="14.1" customHeight="1">
      <c r="B39" s="1145" t="s">
        <v>287</v>
      </c>
      <c r="C39" s="1145"/>
      <c r="D39" s="1145"/>
      <c r="E39" s="1145"/>
      <c r="F39" s="1145"/>
      <c r="G39" s="1145"/>
      <c r="H39" s="1145"/>
      <c r="I39" s="1145"/>
      <c r="J39" s="1145"/>
      <c r="K39" s="1145"/>
      <c r="L39" s="1145"/>
      <c r="M39" s="1145"/>
      <c r="N39" s="1145"/>
      <c r="O39" s="1145"/>
      <c r="P39" s="1145"/>
    </row>
    <row r="40" spans="2:16" ht="14.1" customHeight="1"/>
  </sheetData>
  <mergeCells count="4">
    <mergeCell ref="B38:P38"/>
    <mergeCell ref="B39:P39"/>
    <mergeCell ref="B1:P1"/>
    <mergeCell ref="B2:P2"/>
  </mergeCells>
  <phoneticPr fontId="16" type="noConversion"/>
  <pageMargins left="0.75" right="0.75" top="0.63" bottom="1" header="0.5" footer="0.5"/>
  <pageSetup scale="71" orientation="landscape" horizontalDpi="1200" verticalDpi="1200" r:id="rId1"/>
  <headerFooter alignWithMargins="0">
    <oddHeader>&amp;R&amp;G</oddHeader>
    <oddFooter>&amp;C&amp;12PAGE 21</oddFooter>
  </headerFooter>
  <legacyDrawingHF r:id="rId2"/>
</worksheet>
</file>

<file path=xl/worksheets/sheet3.xml><?xml version="1.0" encoding="utf-8"?>
<worksheet xmlns="http://schemas.openxmlformats.org/spreadsheetml/2006/main" xmlns:r="http://schemas.openxmlformats.org/officeDocument/2006/relationships">
  <dimension ref="A1"/>
  <sheetViews>
    <sheetView zoomScale="90" zoomScaleNormal="90" zoomScaleSheetLayoutView="100" workbookViewId="0">
      <selection activeCell="AB1" sqref="AB1"/>
    </sheetView>
  </sheetViews>
  <sheetFormatPr defaultRowHeight="18"/>
  <cols>
    <col min="1" max="1" width="0.85546875" style="919" customWidth="1"/>
    <col min="2" max="16384" width="9.140625" style="919"/>
  </cols>
  <sheetData>
    <row r="1" ht="4.5" customHeight="1"/>
  </sheetData>
  <printOptions horizontalCentered="1"/>
  <pageMargins left="0.66" right="1.02" top="0.83" bottom="0.5" header="0.44" footer="0.27"/>
  <pageSetup scale="90" orientation="landscape" horizontalDpi="1200" verticalDpi="1200" r:id="rId1"/>
  <headerFooter alignWithMargins="0">
    <oddHeader>&amp;R&amp;G</oddHeader>
  </headerFooter>
  <drawing r:id="rId2"/>
  <legacyDrawing r:id="rId3"/>
  <legacyDrawingHF r:id="rId4"/>
</worksheet>
</file>

<file path=xl/worksheets/sheet30.xml><?xml version="1.0" encoding="utf-8"?>
<worksheet xmlns="http://schemas.openxmlformats.org/spreadsheetml/2006/main" xmlns:r="http://schemas.openxmlformats.org/officeDocument/2006/relationships">
  <sheetPr enableFormatConditionsCalculation="0">
    <pageSetUpPr fitToPage="1"/>
  </sheetPr>
  <dimension ref="A1:P46"/>
  <sheetViews>
    <sheetView zoomScale="90" zoomScaleNormal="90" zoomScaleSheetLayoutView="90" workbookViewId="0">
      <selection activeCell="AB1" sqref="AB1"/>
    </sheetView>
  </sheetViews>
  <sheetFormatPr defaultRowHeight="12.75"/>
  <cols>
    <col min="1" max="1" width="4.140625" style="10" customWidth="1"/>
    <col min="2" max="2" width="68.5703125" style="10" customWidth="1"/>
    <col min="3" max="3" width="2.28515625" style="10" customWidth="1"/>
    <col min="4" max="4" width="16.7109375" style="10" customWidth="1"/>
    <col min="5" max="5" width="2.42578125" style="10" customWidth="1"/>
    <col min="6" max="6" width="2.28515625" style="10" customWidth="1"/>
    <col min="7" max="7" width="16.5703125" style="10" customWidth="1"/>
    <col min="8" max="8" width="2.42578125" style="10" customWidth="1"/>
    <col min="9" max="9" width="2.28515625" style="10" customWidth="1"/>
    <col min="10" max="10" width="16.5703125" style="10" customWidth="1"/>
    <col min="11" max="11" width="2.42578125" style="10" customWidth="1"/>
    <col min="12" max="12" width="2.140625" style="10" customWidth="1"/>
    <col min="13" max="13" width="16.42578125" style="10" customWidth="1"/>
    <col min="14" max="14" width="2.28515625" style="10" customWidth="1"/>
    <col min="15" max="15" width="2.140625" style="10" customWidth="1"/>
    <col min="16" max="16" width="16.28515625" style="10" customWidth="1"/>
    <col min="17" max="16384" width="9.140625" style="10"/>
  </cols>
  <sheetData>
    <row r="1" spans="1:16" ht="15.75">
      <c r="B1" s="1036" t="s">
        <v>386</v>
      </c>
      <c r="C1" s="1036"/>
      <c r="D1" s="1036"/>
      <c r="E1" s="1036"/>
      <c r="F1" s="1036"/>
      <c r="G1" s="1036"/>
      <c r="H1" s="1036"/>
      <c r="I1" s="1036"/>
      <c r="J1" s="1036"/>
      <c r="K1" s="1036"/>
      <c r="L1" s="1036"/>
      <c r="M1" s="1036"/>
      <c r="N1" s="1036"/>
      <c r="O1" s="1036"/>
      <c r="P1" s="1036"/>
    </row>
    <row r="2" spans="1:16" ht="15.75">
      <c r="B2" s="1036" t="s">
        <v>189</v>
      </c>
      <c r="C2" s="1036"/>
      <c r="D2" s="1036"/>
      <c r="E2" s="1036"/>
      <c r="F2" s="1036"/>
      <c r="G2" s="1036"/>
      <c r="H2" s="1036"/>
      <c r="I2" s="1036"/>
      <c r="J2" s="1036"/>
      <c r="K2" s="1036"/>
      <c r="L2" s="1036"/>
      <c r="M2" s="1036"/>
      <c r="N2" s="1036"/>
      <c r="O2" s="1036"/>
      <c r="P2" s="1036"/>
    </row>
    <row r="3" spans="1:16" ht="12.75" customHeight="1">
      <c r="A3" s="9"/>
    </row>
    <row r="4" spans="1:16" ht="12.75" customHeight="1">
      <c r="A4" s="9"/>
    </row>
    <row r="5" spans="1:16" ht="12.75" customHeight="1">
      <c r="B5" s="178"/>
      <c r="C5" s="178"/>
      <c r="D5" s="178"/>
      <c r="E5" s="178"/>
      <c r="F5" s="178"/>
      <c r="G5" s="178"/>
      <c r="H5" s="178"/>
      <c r="I5" s="178"/>
      <c r="J5" s="178"/>
      <c r="K5" s="178"/>
      <c r="L5" s="178"/>
      <c r="M5" s="178"/>
      <c r="N5" s="178"/>
      <c r="O5" s="178"/>
      <c r="P5" s="178"/>
    </row>
    <row r="6" spans="1:16" ht="12.75" customHeight="1">
      <c r="B6" s="947"/>
      <c r="C6" s="947"/>
      <c r="D6" s="947"/>
      <c r="E6" s="947"/>
      <c r="F6" s="947"/>
      <c r="G6" s="947"/>
      <c r="H6" s="947"/>
      <c r="I6" s="947"/>
      <c r="J6" s="947"/>
      <c r="K6" s="947"/>
      <c r="L6" s="947"/>
      <c r="M6" s="947"/>
      <c r="N6" s="947"/>
      <c r="O6" s="947"/>
      <c r="P6" s="947"/>
    </row>
    <row r="7" spans="1:16">
      <c r="C7" s="907"/>
      <c r="D7" s="673" t="s">
        <v>445</v>
      </c>
      <c r="F7" s="1023"/>
      <c r="G7" s="673" t="s">
        <v>444</v>
      </c>
      <c r="I7" s="1023"/>
      <c r="J7" s="673" t="s">
        <v>443</v>
      </c>
      <c r="L7" s="1023"/>
      <c r="M7" s="673" t="s">
        <v>442</v>
      </c>
      <c r="N7" s="697"/>
      <c r="O7" s="1023"/>
      <c r="P7" s="673" t="s">
        <v>427</v>
      </c>
    </row>
    <row r="8" spans="1:16">
      <c r="C8" s="906"/>
      <c r="D8" s="484"/>
      <c r="F8" s="957"/>
      <c r="G8" s="484"/>
      <c r="I8" s="708"/>
      <c r="J8" s="484"/>
      <c r="L8" s="483"/>
      <c r="M8" s="484"/>
      <c r="N8" s="484"/>
      <c r="O8" s="689"/>
      <c r="P8" s="484"/>
    </row>
    <row r="9" spans="1:16" ht="12.75" customHeight="1">
      <c r="C9" s="11"/>
      <c r="D9" s="151"/>
      <c r="F9" s="11"/>
      <c r="G9" s="151"/>
      <c r="I9" s="11"/>
      <c r="J9" s="151"/>
      <c r="L9" s="11"/>
      <c r="M9" s="151"/>
      <c r="N9" s="151"/>
      <c r="O9" s="11"/>
      <c r="P9" s="151"/>
    </row>
    <row r="10" spans="1:16" ht="14.1" customHeight="1">
      <c r="B10" s="10" t="s">
        <v>101</v>
      </c>
      <c r="C10" s="13" t="s">
        <v>1</v>
      </c>
      <c r="D10" s="151">
        <v>1235.7</v>
      </c>
      <c r="F10" s="13" t="s">
        <v>1</v>
      </c>
      <c r="G10" s="151">
        <v>1387.4</v>
      </c>
      <c r="I10" s="13" t="s">
        <v>1</v>
      </c>
      <c r="J10" s="151">
        <v>1508.3</v>
      </c>
      <c r="L10" s="13" t="s">
        <v>1</v>
      </c>
      <c r="M10" s="151">
        <v>1421.8</v>
      </c>
      <c r="N10" s="151"/>
      <c r="O10" s="13" t="s">
        <v>1</v>
      </c>
      <c r="P10" s="151">
        <v>1361.2</v>
      </c>
    </row>
    <row r="11" spans="1:16" ht="14.1" customHeight="1">
      <c r="C11" s="13"/>
      <c r="D11" s="151"/>
      <c r="F11" s="13"/>
      <c r="G11" s="151"/>
      <c r="I11" s="13"/>
      <c r="J11" s="151"/>
      <c r="L11" s="13"/>
      <c r="M11" s="151"/>
      <c r="N11" s="151"/>
      <c r="O11" s="13"/>
      <c r="P11" s="151"/>
    </row>
    <row r="12" spans="1:16" ht="14.1" customHeight="1">
      <c r="B12" s="10" t="s">
        <v>270</v>
      </c>
      <c r="C12" s="11" t="s">
        <v>1</v>
      </c>
      <c r="D12" s="354">
        <v>4.88</v>
      </c>
      <c r="F12" s="11" t="s">
        <v>1</v>
      </c>
      <c r="G12" s="354">
        <v>4.88</v>
      </c>
      <c r="I12" s="11" t="s">
        <v>1</v>
      </c>
      <c r="J12" s="354">
        <v>4.88</v>
      </c>
      <c r="L12" s="11" t="s">
        <v>1</v>
      </c>
      <c r="M12" s="354">
        <v>4.88</v>
      </c>
      <c r="N12" s="354"/>
      <c r="O12" s="11" t="s">
        <v>1</v>
      </c>
      <c r="P12" s="354">
        <v>4.88</v>
      </c>
    </row>
    <row r="13" spans="1:16" ht="14.1" customHeight="1">
      <c r="B13" s="10" t="s">
        <v>271</v>
      </c>
      <c r="C13" s="11" t="s">
        <v>1</v>
      </c>
      <c r="D13" s="354">
        <v>0.5</v>
      </c>
      <c r="F13" s="11" t="s">
        <v>1</v>
      </c>
      <c r="G13" s="354">
        <v>0.97</v>
      </c>
      <c r="I13" s="11" t="s">
        <v>1</v>
      </c>
      <c r="J13" s="354">
        <v>1.87</v>
      </c>
      <c r="L13" s="11" t="s">
        <v>1</v>
      </c>
      <c r="M13" s="354">
        <v>1.92</v>
      </c>
      <c r="N13" s="354"/>
      <c r="O13" s="11" t="s">
        <v>1</v>
      </c>
      <c r="P13" s="354">
        <v>1.94</v>
      </c>
    </row>
    <row r="14" spans="1:16" ht="14.1" customHeight="1">
      <c r="C14" s="11"/>
      <c r="D14" s="32"/>
      <c r="F14" s="11"/>
      <c r="G14" s="32"/>
      <c r="I14" s="11"/>
      <c r="J14" s="32"/>
      <c r="L14" s="11"/>
      <c r="M14" s="32"/>
      <c r="N14" s="32"/>
      <c r="O14" s="11"/>
      <c r="P14" s="32"/>
    </row>
    <row r="15" spans="1:16" ht="14.1" customHeight="1">
      <c r="B15" s="10" t="s">
        <v>124</v>
      </c>
      <c r="C15" s="11"/>
      <c r="D15" s="32"/>
      <c r="F15" s="11"/>
      <c r="G15" s="32"/>
      <c r="I15" s="11"/>
      <c r="J15" s="32"/>
      <c r="L15" s="11"/>
      <c r="M15" s="32"/>
      <c r="N15" s="32"/>
      <c r="O15" s="11"/>
      <c r="P15" s="32"/>
    </row>
    <row r="16" spans="1:16" ht="14.1" customHeight="1">
      <c r="C16" s="11"/>
      <c r="D16" s="32"/>
      <c r="F16" s="11"/>
      <c r="G16" s="32"/>
      <c r="I16" s="11"/>
      <c r="J16" s="32"/>
      <c r="L16" s="11"/>
      <c r="M16" s="32"/>
      <c r="N16" s="32"/>
      <c r="O16" s="11"/>
      <c r="P16" s="32"/>
    </row>
    <row r="17" spans="2:16" ht="14.1" customHeight="1">
      <c r="B17" s="10" t="s">
        <v>157</v>
      </c>
      <c r="C17" s="13"/>
      <c r="D17" s="157">
        <v>162029276</v>
      </c>
      <c r="F17" s="13"/>
      <c r="G17" s="157">
        <v>161471358</v>
      </c>
      <c r="I17" s="13"/>
      <c r="J17" s="157">
        <v>160368425</v>
      </c>
      <c r="L17" s="13"/>
      <c r="M17" s="157">
        <v>160062270</v>
      </c>
      <c r="N17" s="157"/>
      <c r="O17" s="13"/>
      <c r="P17" s="157">
        <v>159183598</v>
      </c>
    </row>
    <row r="18" spans="2:16" ht="14.1" customHeight="1">
      <c r="B18" s="10" t="s">
        <v>196</v>
      </c>
      <c r="C18" s="674"/>
      <c r="D18" s="157">
        <v>4063685</v>
      </c>
      <c r="F18" s="674"/>
      <c r="G18" s="157">
        <v>4285813</v>
      </c>
      <c r="I18" s="674"/>
      <c r="J18" s="157">
        <v>4201398</v>
      </c>
      <c r="L18" s="480"/>
      <c r="M18" s="157">
        <v>3562847</v>
      </c>
      <c r="N18" s="157"/>
      <c r="O18" s="674"/>
      <c r="P18" s="157">
        <v>3512900</v>
      </c>
    </row>
    <row r="19" spans="2:16" ht="14.1" customHeight="1">
      <c r="C19" s="674"/>
      <c r="D19" s="157"/>
      <c r="F19" s="674"/>
      <c r="G19" s="157"/>
      <c r="I19" s="674"/>
      <c r="J19" s="157"/>
      <c r="L19" s="480"/>
      <c r="M19" s="157"/>
      <c r="N19" s="157"/>
      <c r="O19" s="674"/>
      <c r="P19" s="157"/>
    </row>
    <row r="20" spans="2:16" ht="14.1" customHeight="1">
      <c r="B20" s="10" t="s">
        <v>197</v>
      </c>
      <c r="C20" s="11"/>
      <c r="D20" s="157">
        <v>29845477</v>
      </c>
      <c r="F20" s="11"/>
      <c r="G20" s="157">
        <v>29845477</v>
      </c>
      <c r="I20" s="11"/>
      <c r="J20" s="157">
        <v>31429757</v>
      </c>
      <c r="L20" s="11"/>
      <c r="M20" s="157">
        <v>31797705</v>
      </c>
      <c r="N20" s="157"/>
      <c r="O20" s="11"/>
      <c r="P20" s="157">
        <v>32925626</v>
      </c>
    </row>
    <row r="21" spans="2:16" ht="14.1" customHeight="1">
      <c r="B21" s="10" t="s">
        <v>262</v>
      </c>
      <c r="C21" s="675"/>
      <c r="D21" s="375">
        <v>-11843901</v>
      </c>
      <c r="F21" s="675"/>
      <c r="G21" s="375">
        <v>-11553275</v>
      </c>
      <c r="I21" s="675"/>
      <c r="J21" s="375">
        <v>-11525675</v>
      </c>
      <c r="L21" s="485"/>
      <c r="M21" s="375">
        <v>-12404710</v>
      </c>
      <c r="N21" s="349"/>
      <c r="O21" s="675"/>
      <c r="P21" s="375">
        <v>-12796961</v>
      </c>
    </row>
    <row r="22" spans="2:16" ht="14.1" customHeight="1">
      <c r="B22" s="10" t="s">
        <v>263</v>
      </c>
      <c r="C22" s="674"/>
      <c r="D22" s="157">
        <v>18001576</v>
      </c>
      <c r="F22" s="674"/>
      <c r="G22" s="157">
        <v>18292202</v>
      </c>
      <c r="I22" s="674"/>
      <c r="J22" s="157">
        <v>19904082</v>
      </c>
      <c r="L22" s="480"/>
      <c r="M22" s="157">
        <v>19392995</v>
      </c>
      <c r="N22" s="157"/>
      <c r="O22" s="674"/>
      <c r="P22" s="157">
        <v>20128665</v>
      </c>
    </row>
    <row r="23" spans="2:16" ht="14.1" customHeight="1">
      <c r="C23" s="11"/>
      <c r="D23" s="159"/>
      <c r="F23" s="11"/>
      <c r="G23" s="159"/>
      <c r="I23" s="11"/>
      <c r="J23" s="159"/>
      <c r="L23" s="11"/>
      <c r="M23" s="159"/>
      <c r="N23" s="159"/>
      <c r="O23" s="11"/>
      <c r="P23" s="159"/>
    </row>
    <row r="24" spans="2:16" ht="14.1" customHeight="1">
      <c r="B24" s="10" t="s">
        <v>198</v>
      </c>
      <c r="C24" s="11"/>
      <c r="D24" s="157">
        <v>21127</v>
      </c>
      <c r="F24" s="11"/>
      <c r="G24" s="157">
        <v>133837</v>
      </c>
      <c r="I24" s="11"/>
      <c r="J24" s="157">
        <v>133837</v>
      </c>
      <c r="L24" s="11"/>
      <c r="M24" s="157">
        <v>133837</v>
      </c>
      <c r="N24" s="157"/>
      <c r="O24" s="11"/>
      <c r="P24" s="157">
        <v>149722</v>
      </c>
    </row>
    <row r="25" spans="2:16" ht="14.1" customHeight="1">
      <c r="B25" s="10" t="s">
        <v>264</v>
      </c>
      <c r="C25" s="376"/>
      <c r="D25" s="375">
        <v>-859</v>
      </c>
      <c r="F25" s="376"/>
      <c r="G25" s="375">
        <v>-10305</v>
      </c>
      <c r="I25" s="376"/>
      <c r="J25" s="375">
        <v>-18812</v>
      </c>
      <c r="L25" s="376"/>
      <c r="M25" s="375">
        <v>-20542</v>
      </c>
      <c r="N25" s="349"/>
      <c r="O25" s="376"/>
      <c r="P25" s="375">
        <v>-23115</v>
      </c>
    </row>
    <row r="26" spans="2:16" ht="14.1" customHeight="1">
      <c r="B26" s="10" t="s">
        <v>263</v>
      </c>
      <c r="C26" s="11"/>
      <c r="D26" s="157">
        <v>20268</v>
      </c>
      <c r="F26" s="11"/>
      <c r="G26" s="157">
        <v>123532</v>
      </c>
      <c r="I26" s="11"/>
      <c r="J26" s="157">
        <v>115025</v>
      </c>
      <c r="L26" s="11"/>
      <c r="M26" s="157">
        <v>113295</v>
      </c>
      <c r="N26" s="157"/>
      <c r="O26" s="11"/>
      <c r="P26" s="157">
        <v>126607</v>
      </c>
    </row>
    <row r="27" spans="2:16" ht="14.1" customHeight="1">
      <c r="C27" s="11"/>
      <c r="D27" s="157"/>
      <c r="F27" s="11"/>
      <c r="G27" s="157"/>
      <c r="I27" s="11"/>
      <c r="J27" s="157"/>
      <c r="L27" s="11"/>
      <c r="M27" s="157"/>
      <c r="N27" s="157"/>
      <c r="O27" s="11"/>
      <c r="P27" s="157"/>
    </row>
    <row r="28" spans="2:16" ht="14.1" customHeight="1">
      <c r="B28" s="10" t="s">
        <v>265</v>
      </c>
      <c r="C28" s="127"/>
      <c r="D28" s="350">
        <v>184114805</v>
      </c>
      <c r="F28" s="127"/>
      <c r="G28" s="350">
        <v>184172905</v>
      </c>
      <c r="I28" s="127"/>
      <c r="J28" s="350">
        <v>184588930</v>
      </c>
      <c r="L28" s="127"/>
      <c r="M28" s="350">
        <v>183131407</v>
      </c>
      <c r="N28" s="349"/>
      <c r="O28" s="127"/>
      <c r="P28" s="350">
        <v>182951770</v>
      </c>
    </row>
    <row r="29" spans="2:16" ht="14.1" customHeight="1">
      <c r="C29" s="11"/>
      <c r="D29" s="349"/>
      <c r="F29" s="11"/>
      <c r="G29" s="349"/>
      <c r="I29" s="11"/>
      <c r="J29" s="349"/>
      <c r="L29" s="11"/>
      <c r="M29" s="349"/>
      <c r="N29" s="349"/>
      <c r="O29" s="11"/>
      <c r="P29" s="349"/>
    </row>
    <row r="30" spans="2:16" ht="14.1" customHeight="1">
      <c r="C30" s="11"/>
      <c r="D30" s="349"/>
      <c r="F30" s="11"/>
      <c r="G30" s="349"/>
      <c r="I30" s="11"/>
      <c r="J30" s="349"/>
      <c r="L30" s="11"/>
      <c r="M30" s="349"/>
      <c r="N30" s="349"/>
      <c r="O30" s="11"/>
      <c r="P30" s="349"/>
    </row>
    <row r="31" spans="2:16" s="12" customFormat="1" ht="14.1" customHeight="1" thickBot="1">
      <c r="B31" s="12" t="s">
        <v>192</v>
      </c>
      <c r="C31" s="678" t="s">
        <v>1</v>
      </c>
      <c r="D31" s="679">
        <v>7.63</v>
      </c>
      <c r="E31" s="677"/>
      <c r="F31" s="678" t="s">
        <v>1</v>
      </c>
      <c r="G31" s="679">
        <v>8.59</v>
      </c>
      <c r="H31" s="677"/>
      <c r="I31" s="678" t="s">
        <v>1</v>
      </c>
      <c r="J31" s="679">
        <v>9.41</v>
      </c>
      <c r="K31" s="677"/>
      <c r="L31" s="408" t="s">
        <v>1</v>
      </c>
      <c r="M31" s="411">
        <v>8.8800000000000008</v>
      </c>
      <c r="N31" s="699"/>
      <c r="O31" s="678" t="s">
        <v>1</v>
      </c>
      <c r="P31" s="679">
        <v>8.5500000000000007</v>
      </c>
    </row>
    <row r="32" spans="2:16" ht="14.1" customHeight="1">
      <c r="C32" s="11"/>
      <c r="D32" s="151"/>
      <c r="F32" s="11"/>
      <c r="G32" s="151"/>
      <c r="I32" s="11"/>
      <c r="J32" s="151"/>
      <c r="L32" s="11"/>
      <c r="M32" s="151"/>
      <c r="N32" s="151"/>
      <c r="O32" s="11"/>
      <c r="P32" s="151"/>
    </row>
    <row r="33" spans="2:16" s="12" customFormat="1" ht="14.1" customHeight="1" thickBot="1">
      <c r="B33" s="12" t="s">
        <v>193</v>
      </c>
      <c r="C33" s="678" t="s">
        <v>1</v>
      </c>
      <c r="D33" s="679">
        <v>6.71</v>
      </c>
      <c r="E33" s="677"/>
      <c r="F33" s="678" t="s">
        <v>1</v>
      </c>
      <c r="G33" s="679">
        <v>7.53</v>
      </c>
      <c r="H33" s="677"/>
      <c r="I33" s="678" t="s">
        <v>1</v>
      </c>
      <c r="J33" s="679">
        <v>8.17</v>
      </c>
      <c r="K33" s="677"/>
      <c r="L33" s="408" t="s">
        <v>1</v>
      </c>
      <c r="M33" s="679">
        <v>7.76</v>
      </c>
      <c r="N33" s="699"/>
      <c r="O33" s="678" t="s">
        <v>1</v>
      </c>
      <c r="P33" s="679">
        <v>7.44</v>
      </c>
    </row>
    <row r="34" spans="2:16" ht="14.1" customHeight="1">
      <c r="C34" s="11"/>
      <c r="D34" s="151"/>
      <c r="F34" s="11"/>
      <c r="G34" s="151"/>
      <c r="I34" s="11"/>
      <c r="J34" s="151"/>
      <c r="L34" s="11"/>
      <c r="M34" s="151"/>
      <c r="N34" s="151"/>
      <c r="O34" s="11"/>
      <c r="P34" s="151"/>
    </row>
    <row r="35" spans="2:16" ht="14.1" customHeight="1">
      <c r="C35" s="11"/>
      <c r="D35" s="160"/>
      <c r="F35" s="11"/>
      <c r="G35" s="160"/>
      <c r="I35" s="11"/>
      <c r="J35" s="160"/>
      <c r="L35" s="11"/>
      <c r="M35" s="160"/>
      <c r="N35" s="160"/>
      <c r="O35" s="11"/>
      <c r="P35" s="160"/>
    </row>
    <row r="36" spans="2:16" s="38" customFormat="1" ht="14.1" customHeight="1">
      <c r="B36" s="10" t="s">
        <v>281</v>
      </c>
      <c r="C36" s="156" t="s">
        <v>1</v>
      </c>
      <c r="D36" s="159">
        <v>1.1499999999999999</v>
      </c>
      <c r="E36" s="10"/>
      <c r="F36" s="156" t="s">
        <v>1</v>
      </c>
      <c r="G36" s="159">
        <v>0.9</v>
      </c>
      <c r="H36" s="10"/>
      <c r="I36" s="156" t="s">
        <v>1</v>
      </c>
      <c r="J36" s="159">
        <v>0.05</v>
      </c>
      <c r="K36" s="10"/>
      <c r="L36" s="156" t="s">
        <v>1</v>
      </c>
      <c r="M36" s="159">
        <v>0</v>
      </c>
      <c r="N36" s="159"/>
      <c r="O36" s="156" t="s">
        <v>1</v>
      </c>
      <c r="P36" s="159">
        <v>0.1</v>
      </c>
    </row>
    <row r="37" spans="2:16" s="38" customFormat="1" ht="14.1" customHeight="1">
      <c r="B37" s="384" t="s">
        <v>303</v>
      </c>
      <c r="C37" s="154"/>
      <c r="D37" s="681">
        <v>4.3999999999999997E-2</v>
      </c>
      <c r="E37" s="692"/>
      <c r="F37" s="154"/>
      <c r="G37" s="681">
        <v>3.2000000000000001E-2</v>
      </c>
      <c r="H37" s="680"/>
      <c r="I37" s="154"/>
      <c r="J37" s="681">
        <v>5.8999999999999997E-2</v>
      </c>
      <c r="K37" s="680"/>
      <c r="L37" s="154"/>
      <c r="M37" s="681">
        <v>4.2999999999999997E-2</v>
      </c>
      <c r="N37" s="681"/>
      <c r="O37" s="154"/>
      <c r="P37" s="681">
        <v>2.9000000000000001E-2</v>
      </c>
    </row>
    <row r="38" spans="2:16" s="38" customFormat="1" ht="14.1" customHeight="1">
      <c r="B38" s="384" t="s">
        <v>304</v>
      </c>
      <c r="C38" s="154"/>
      <c r="D38" s="681">
        <v>0.19</v>
      </c>
      <c r="E38" s="692"/>
      <c r="F38" s="154"/>
      <c r="G38" s="681">
        <v>0.17299999999999999</v>
      </c>
      <c r="H38" s="680"/>
      <c r="I38" s="154"/>
      <c r="J38" s="681">
        <v>0.158</v>
      </c>
      <c r="K38" s="680"/>
      <c r="L38" s="154"/>
      <c r="M38" s="681">
        <v>0.19700000000000001</v>
      </c>
      <c r="N38" s="681"/>
      <c r="O38" s="154"/>
      <c r="P38" s="681">
        <v>0.156</v>
      </c>
    </row>
    <row r="39" spans="2:16" s="38" customFormat="1" ht="14.1" customHeight="1">
      <c r="B39" s="384" t="s">
        <v>305</v>
      </c>
      <c r="C39" s="154"/>
      <c r="D39" s="681">
        <v>0.189</v>
      </c>
      <c r="E39" s="692"/>
      <c r="F39" s="154"/>
      <c r="G39" s="681">
        <v>0.189</v>
      </c>
      <c r="H39" s="692"/>
      <c r="I39" s="154"/>
      <c r="J39" s="681">
        <v>0.19</v>
      </c>
      <c r="K39" s="692"/>
      <c r="L39" s="154"/>
      <c r="M39" s="681">
        <v>0.188</v>
      </c>
      <c r="N39" s="681"/>
      <c r="O39" s="154"/>
      <c r="P39" s="681">
        <v>0.188</v>
      </c>
    </row>
    <row r="40" spans="2:16" s="38" customFormat="1" ht="14.1" customHeight="1">
      <c r="B40" s="384" t="s">
        <v>306</v>
      </c>
      <c r="D40" s="681">
        <v>0.17399999999999999</v>
      </c>
      <c r="E40" s="692"/>
      <c r="G40" s="681">
        <v>0.17299999999999999</v>
      </c>
      <c r="H40" s="692"/>
      <c r="J40" s="681">
        <v>0.17399999999999999</v>
      </c>
      <c r="K40" s="692"/>
      <c r="M40" s="681">
        <v>0.17199999999999999</v>
      </c>
      <c r="N40" s="681"/>
      <c r="P40" s="681">
        <v>0.17100000000000001</v>
      </c>
    </row>
    <row r="41" spans="2:16" s="38" customFormat="1" ht="14.1" customHeight="1">
      <c r="B41" s="384" t="s">
        <v>307</v>
      </c>
      <c r="C41" s="154"/>
      <c r="D41" s="681">
        <v>2.4980000000000002</v>
      </c>
      <c r="E41" s="692"/>
      <c r="F41" s="154"/>
      <c r="G41" s="681">
        <v>2.35</v>
      </c>
      <c r="H41" s="692"/>
      <c r="I41" s="154"/>
      <c r="J41" s="681">
        <v>2.2330000000000001</v>
      </c>
      <c r="K41" s="692"/>
      <c r="L41" s="154"/>
      <c r="M41" s="681">
        <v>2.0680000000000001</v>
      </c>
      <c r="N41" s="681"/>
      <c r="O41" s="154"/>
      <c r="P41" s="681">
        <v>1.94</v>
      </c>
    </row>
    <row r="42" spans="2:16" ht="14.1" customHeight="1">
      <c r="J42" s="38"/>
      <c r="L42" s="11"/>
      <c r="M42" s="65"/>
      <c r="N42" s="65"/>
      <c r="O42" s="65"/>
      <c r="P42" s="65"/>
    </row>
    <row r="43" spans="2:16" ht="14.1" customHeight="1"/>
    <row r="44" spans="2:16" ht="14.1" customHeight="1">
      <c r="B44" s="1145" t="s">
        <v>363</v>
      </c>
      <c r="C44" s="1145"/>
      <c r="D44" s="1145"/>
      <c r="E44" s="1145"/>
      <c r="F44" s="1145"/>
      <c r="G44" s="1145"/>
      <c r="H44" s="1145"/>
      <c r="I44" s="1145"/>
      <c r="J44" s="1145"/>
      <c r="K44" s="1145"/>
      <c r="L44" s="1145"/>
      <c r="M44" s="1145"/>
      <c r="N44" s="1145"/>
      <c r="O44" s="1145"/>
      <c r="P44" s="1145"/>
    </row>
    <row r="45" spans="2:16" ht="14.1" customHeight="1">
      <c r="B45" s="1145" t="s">
        <v>293</v>
      </c>
      <c r="C45" s="1145"/>
      <c r="D45" s="1145"/>
      <c r="E45" s="1145"/>
      <c r="F45" s="1145"/>
      <c r="G45" s="1145"/>
      <c r="H45" s="1145"/>
      <c r="I45" s="1145"/>
      <c r="J45" s="1145"/>
      <c r="K45" s="1145"/>
      <c r="L45" s="1145"/>
      <c r="M45" s="1145"/>
      <c r="N45" s="1145"/>
      <c r="O45" s="1145"/>
      <c r="P45" s="1145"/>
    </row>
    <row r="46" spans="2:16" ht="14.1" customHeight="1"/>
  </sheetData>
  <mergeCells count="4">
    <mergeCell ref="B44:P44"/>
    <mergeCell ref="B45:P45"/>
    <mergeCell ref="B1:P1"/>
    <mergeCell ref="B2:P2"/>
  </mergeCells>
  <phoneticPr fontId="16" type="noConversion"/>
  <pageMargins left="0.75" right="0.63" top="0.61" bottom="0.77" header="0.5" footer="0.5"/>
  <pageSetup scale="72" orientation="landscape" horizontalDpi="1200" verticalDpi="1200" r:id="rId1"/>
  <headerFooter alignWithMargins="0">
    <oddHeader>&amp;R&amp;G</oddHeader>
    <oddFooter>&amp;C&amp;12PAGE 22</oddFooter>
  </headerFooter>
  <legacyDrawingHF r:id="rId2"/>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B1:K49"/>
  <sheetViews>
    <sheetView zoomScaleNormal="100" zoomScaleSheetLayoutView="100" workbookViewId="0">
      <selection activeCell="AB1" sqref="AB1"/>
    </sheetView>
  </sheetViews>
  <sheetFormatPr defaultRowHeight="15" customHeight="1"/>
  <cols>
    <col min="1" max="2" width="9.140625" style="10"/>
    <col min="3" max="7" width="12.85546875" style="10" customWidth="1"/>
    <col min="8" max="16384" width="9.140625" style="10"/>
  </cols>
  <sheetData>
    <row r="1" spans="2:11" ht="15" customHeight="1">
      <c r="B1" s="1036" t="s">
        <v>386</v>
      </c>
      <c r="C1" s="1036"/>
      <c r="D1" s="1036"/>
      <c r="E1" s="1036"/>
      <c r="F1" s="1036"/>
      <c r="G1" s="1036"/>
      <c r="H1" s="1036"/>
      <c r="I1" s="1036"/>
      <c r="J1" s="1036"/>
      <c r="K1" s="1036"/>
    </row>
    <row r="2" spans="2:11" ht="15" customHeight="1">
      <c r="B2" s="1036" t="s">
        <v>387</v>
      </c>
      <c r="C2" s="1036"/>
      <c r="D2" s="1036"/>
      <c r="E2" s="1036"/>
      <c r="F2" s="1036"/>
      <c r="G2" s="1036"/>
      <c r="H2" s="1036"/>
      <c r="I2" s="1036"/>
      <c r="J2" s="1036"/>
      <c r="K2" s="1036"/>
    </row>
    <row r="5" spans="2:11" ht="15" customHeight="1">
      <c r="B5" s="51" t="s">
        <v>9</v>
      </c>
      <c r="C5" s="10" t="s">
        <v>139</v>
      </c>
      <c r="F5" s="50"/>
      <c r="G5" s="50"/>
      <c r="H5" s="50"/>
      <c r="I5" s="50"/>
      <c r="J5" s="50"/>
    </row>
    <row r="6" spans="2:11" ht="6.95" customHeight="1">
      <c r="B6" s="33"/>
      <c r="F6" s="50"/>
      <c r="G6" s="50"/>
      <c r="H6" s="50"/>
      <c r="I6" s="50"/>
      <c r="J6" s="50"/>
    </row>
    <row r="7" spans="2:11" ht="15" customHeight="1">
      <c r="B7" s="51" t="s">
        <v>10</v>
      </c>
      <c r="C7" s="10" t="s">
        <v>44</v>
      </c>
      <c r="F7" s="50"/>
      <c r="G7" s="50"/>
      <c r="H7" s="50"/>
      <c r="I7" s="50"/>
      <c r="J7" s="50"/>
    </row>
    <row r="8" spans="2:11" ht="6.95" customHeight="1">
      <c r="B8" s="33"/>
      <c r="F8" s="50"/>
      <c r="G8" s="50"/>
      <c r="H8" s="50"/>
      <c r="I8" s="50"/>
      <c r="J8" s="50"/>
    </row>
    <row r="9" spans="2:11" ht="15" customHeight="1">
      <c r="B9" s="51" t="s">
        <v>11</v>
      </c>
      <c r="C9" s="384" t="s">
        <v>311</v>
      </c>
      <c r="F9" s="50"/>
      <c r="G9" s="50"/>
      <c r="H9" s="50"/>
      <c r="I9" s="50"/>
      <c r="J9" s="50"/>
    </row>
    <row r="10" spans="2:11" ht="6.95" customHeight="1">
      <c r="B10" s="33"/>
      <c r="F10" s="50"/>
      <c r="G10" s="50"/>
      <c r="H10" s="50"/>
      <c r="I10" s="50"/>
      <c r="J10" s="50"/>
    </row>
    <row r="11" spans="2:11" ht="15" customHeight="1">
      <c r="B11" s="51" t="s">
        <v>12</v>
      </c>
      <c r="C11" s="10" t="s">
        <v>45</v>
      </c>
      <c r="F11" s="50"/>
      <c r="G11" s="50"/>
      <c r="H11" s="50"/>
      <c r="I11" s="50"/>
      <c r="J11" s="50"/>
    </row>
    <row r="12" spans="2:11" ht="6.95" customHeight="1">
      <c r="B12" s="33"/>
      <c r="F12" s="50"/>
      <c r="G12" s="50"/>
      <c r="H12" s="50"/>
      <c r="I12" s="50"/>
      <c r="J12" s="50"/>
    </row>
    <row r="13" spans="2:11" ht="15" customHeight="1">
      <c r="B13" s="51" t="s">
        <v>13</v>
      </c>
      <c r="C13" s="10" t="s">
        <v>129</v>
      </c>
      <c r="F13" s="50"/>
      <c r="G13" s="50"/>
      <c r="H13" s="50"/>
      <c r="I13" s="50"/>
      <c r="J13" s="50"/>
    </row>
    <row r="14" spans="2:11" ht="6.95" customHeight="1">
      <c r="B14" s="33"/>
      <c r="F14" s="50"/>
      <c r="G14" s="50"/>
      <c r="H14" s="50"/>
      <c r="I14" s="50"/>
      <c r="J14" s="50"/>
    </row>
    <row r="15" spans="2:11" ht="15" customHeight="1">
      <c r="B15" s="51" t="s">
        <v>14</v>
      </c>
      <c r="C15" s="10" t="s">
        <v>46</v>
      </c>
      <c r="F15" s="50"/>
      <c r="G15" s="50"/>
      <c r="H15" s="50"/>
      <c r="I15" s="50"/>
      <c r="J15" s="50"/>
    </row>
    <row r="16" spans="2:11" ht="6.95" customHeight="1">
      <c r="B16" s="33"/>
      <c r="F16" s="50"/>
      <c r="G16" s="50"/>
      <c r="H16" s="50"/>
      <c r="I16" s="50"/>
      <c r="J16" s="50"/>
    </row>
    <row r="17" spans="2:10" ht="15" customHeight="1">
      <c r="B17" s="51" t="s">
        <v>15</v>
      </c>
      <c r="C17" s="10" t="s">
        <v>47</v>
      </c>
      <c r="F17" s="50"/>
      <c r="G17" s="50"/>
      <c r="H17" s="50"/>
      <c r="I17" s="50"/>
      <c r="J17" s="50"/>
    </row>
    <row r="18" spans="2:10" ht="6.95" customHeight="1">
      <c r="B18" s="33"/>
      <c r="F18" s="50"/>
      <c r="G18" s="50"/>
      <c r="H18" s="50"/>
      <c r="I18" s="50"/>
      <c r="J18" s="50"/>
    </row>
    <row r="19" spans="2:10" ht="15" customHeight="1">
      <c r="B19" s="51" t="s">
        <v>16</v>
      </c>
      <c r="C19" s="10" t="s">
        <v>48</v>
      </c>
      <c r="F19" s="50"/>
      <c r="G19" s="50"/>
      <c r="H19" s="50"/>
      <c r="I19" s="50"/>
      <c r="J19" s="50"/>
    </row>
    <row r="20" spans="2:10" ht="6.95" customHeight="1">
      <c r="B20" s="33"/>
      <c r="F20" s="50"/>
      <c r="G20" s="50"/>
      <c r="H20" s="50"/>
      <c r="I20" s="50"/>
      <c r="J20" s="50"/>
    </row>
    <row r="21" spans="2:10" ht="15" customHeight="1">
      <c r="B21" s="51" t="s">
        <v>17</v>
      </c>
      <c r="C21" s="10" t="s">
        <v>49</v>
      </c>
      <c r="F21" s="50"/>
      <c r="G21" s="50"/>
      <c r="H21" s="50"/>
      <c r="I21" s="50"/>
      <c r="J21" s="50"/>
    </row>
    <row r="22" spans="2:10" ht="6.95" customHeight="1">
      <c r="B22" s="33"/>
      <c r="F22" s="50"/>
      <c r="G22" s="50"/>
      <c r="H22" s="50"/>
      <c r="I22" s="50"/>
      <c r="J22" s="50"/>
    </row>
    <row r="23" spans="2:10" ht="15" customHeight="1">
      <c r="B23" s="51" t="s">
        <v>18</v>
      </c>
      <c r="C23" s="10" t="s">
        <v>50</v>
      </c>
      <c r="F23" s="50"/>
      <c r="G23" s="50"/>
      <c r="H23" s="50"/>
      <c r="I23" s="50"/>
      <c r="J23" s="50"/>
    </row>
    <row r="24" spans="2:10" ht="6.95" customHeight="1">
      <c r="B24" s="33"/>
      <c r="F24" s="50"/>
      <c r="G24" s="50"/>
      <c r="H24" s="50"/>
      <c r="I24" s="50"/>
      <c r="J24" s="50"/>
    </row>
    <row r="25" spans="2:10" ht="15" customHeight="1">
      <c r="B25" s="51" t="s">
        <v>19</v>
      </c>
      <c r="C25" s="10" t="s">
        <v>236</v>
      </c>
      <c r="F25" s="50"/>
      <c r="G25" s="50"/>
      <c r="H25" s="50"/>
      <c r="I25" s="50"/>
      <c r="J25" s="50"/>
    </row>
    <row r="26" spans="2:10" ht="6.95" customHeight="1">
      <c r="B26" s="33"/>
      <c r="F26" s="50"/>
      <c r="G26" s="50"/>
      <c r="H26" s="50"/>
      <c r="I26" s="50"/>
      <c r="J26" s="50"/>
    </row>
    <row r="27" spans="2:10" ht="15" customHeight="1">
      <c r="B27" s="51" t="s">
        <v>20</v>
      </c>
      <c r="C27" s="10" t="s">
        <v>51</v>
      </c>
      <c r="F27" s="50"/>
      <c r="G27" s="50"/>
      <c r="H27" s="50"/>
      <c r="I27" s="50"/>
      <c r="J27" s="50"/>
    </row>
    <row r="28" spans="2:10" ht="6.95" customHeight="1">
      <c r="F28" s="50"/>
      <c r="G28" s="50"/>
      <c r="H28" s="50"/>
      <c r="I28" s="50"/>
      <c r="J28" s="50"/>
    </row>
    <row r="29" spans="2:10" ht="15" customHeight="1">
      <c r="B29" s="51" t="s">
        <v>21</v>
      </c>
      <c r="C29" s="10" t="s">
        <v>201</v>
      </c>
      <c r="F29" s="50"/>
      <c r="G29" s="50"/>
      <c r="I29" s="50"/>
      <c r="J29" s="50"/>
    </row>
    <row r="30" spans="2:10" ht="6.95" customHeight="1">
      <c r="B30" s="33"/>
    </row>
    <row r="31" spans="2:10" ht="15" customHeight="1">
      <c r="B31" s="51" t="s">
        <v>22</v>
      </c>
      <c r="C31" s="384" t="s">
        <v>302</v>
      </c>
    </row>
    <row r="32" spans="2:10" ht="6.95" customHeight="1">
      <c r="B32" s="33"/>
    </row>
    <row r="33" spans="2:3" ht="15" customHeight="1">
      <c r="B33" s="51" t="s">
        <v>188</v>
      </c>
      <c r="C33" s="692" t="s">
        <v>416</v>
      </c>
    </row>
    <row r="34" spans="2:3" ht="6.95" customHeight="1">
      <c r="B34" s="33"/>
    </row>
    <row r="35" spans="2:3" ht="15" customHeight="1">
      <c r="B35" s="51" t="s">
        <v>217</v>
      </c>
      <c r="C35" s="692" t="s">
        <v>419</v>
      </c>
    </row>
    <row r="36" spans="2:3" ht="6.95" customHeight="1"/>
    <row r="37" spans="2:3" ht="15" customHeight="1">
      <c r="B37" s="908" t="s">
        <v>218</v>
      </c>
      <c r="C37" s="10" t="s">
        <v>172</v>
      </c>
    </row>
    <row r="38" spans="2:3" ht="6.95" customHeight="1"/>
    <row r="39" spans="2:3" ht="15" customHeight="1">
      <c r="B39" s="908" t="s">
        <v>219</v>
      </c>
      <c r="C39" s="10" t="s">
        <v>235</v>
      </c>
    </row>
    <row r="40" spans="2:3" ht="6.95" customHeight="1"/>
    <row r="41" spans="2:3" ht="15" customHeight="1">
      <c r="B41" s="908" t="s">
        <v>220</v>
      </c>
      <c r="C41" s="10" t="s">
        <v>295</v>
      </c>
    </row>
    <row r="42" spans="2:3" ht="6.95" customHeight="1"/>
    <row r="43" spans="2:3" ht="15" customHeight="1">
      <c r="B43" s="908" t="s">
        <v>252</v>
      </c>
      <c r="C43" s="10" t="s">
        <v>199</v>
      </c>
    </row>
    <row r="44" spans="2:3" ht="6.95" customHeight="1"/>
    <row r="45" spans="2:3" ht="15" customHeight="1">
      <c r="B45" s="909" t="s">
        <v>297</v>
      </c>
      <c r="C45" s="10" t="s">
        <v>133</v>
      </c>
    </row>
    <row r="46" spans="2:3" ht="6.95" customHeight="1"/>
    <row r="47" spans="2:3" ht="15" customHeight="1">
      <c r="B47" s="909" t="s">
        <v>381</v>
      </c>
      <c r="C47" s="10" t="s">
        <v>189</v>
      </c>
    </row>
    <row r="48" spans="2:3" ht="6.95" customHeight="1"/>
    <row r="49" ht="6.95" customHeight="1"/>
  </sheetData>
  <mergeCells count="2">
    <mergeCell ref="B1:K1"/>
    <mergeCell ref="B2:K2"/>
  </mergeCells>
  <phoneticPr fontId="16" type="noConversion"/>
  <pageMargins left="0.75" right="0.75" top="0.55000000000000004" bottom="0.89" header="0.5" footer="0.5"/>
  <pageSetup scale="94" orientation="landscape" horizontalDpi="1200" verticalDpi="1200"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A20"/>
  <sheetViews>
    <sheetView zoomScale="90" zoomScaleNormal="90" zoomScaleSheetLayoutView="90" workbookViewId="0">
      <selection activeCell="AB1" sqref="AB1"/>
    </sheetView>
  </sheetViews>
  <sheetFormatPr defaultRowHeight="12.75"/>
  <cols>
    <col min="1" max="1" width="157.7109375" customWidth="1"/>
  </cols>
  <sheetData>
    <row r="1" spans="1:1" s="691" customFormat="1" ht="15.75">
      <c r="A1" s="916" t="s">
        <v>386</v>
      </c>
    </row>
    <row r="2" spans="1:1" ht="15" customHeight="1">
      <c r="A2" s="916" t="s">
        <v>139</v>
      </c>
    </row>
    <row r="3" spans="1:1" s="691" customFormat="1" ht="15" customHeight="1">
      <c r="A3" s="916"/>
    </row>
    <row r="4" spans="1:1" s="691" customFormat="1" ht="15" customHeight="1">
      <c r="A4" s="916"/>
    </row>
    <row r="5" spans="1:1" ht="76.5">
      <c r="A5" s="1033" t="s">
        <v>384</v>
      </c>
    </row>
    <row r="6" spans="1:1" ht="30.75" customHeight="1">
      <c r="A6" s="1034" t="s">
        <v>273</v>
      </c>
    </row>
    <row r="7" spans="1:1" ht="31.5" customHeight="1">
      <c r="A7" s="1034" t="s">
        <v>261</v>
      </c>
    </row>
    <row r="8" spans="1:1" ht="19.5" customHeight="1">
      <c r="A8" s="1034" t="s">
        <v>481</v>
      </c>
    </row>
    <row r="9" spans="1:1" ht="15" customHeight="1">
      <c r="A9" s="1035" t="s">
        <v>135</v>
      </c>
    </row>
    <row r="10" spans="1:1" ht="18.75" customHeight="1">
      <c r="A10" s="1035" t="s">
        <v>140</v>
      </c>
    </row>
    <row r="11" spans="1:1" ht="31.5" customHeight="1">
      <c r="A11" s="1034" t="s">
        <v>179</v>
      </c>
    </row>
    <row r="12" spans="1:1" ht="17.25" customHeight="1">
      <c r="A12" s="1035" t="s">
        <v>132</v>
      </c>
    </row>
    <row r="13" spans="1:1" ht="54.75" customHeight="1">
      <c r="A13" s="1033" t="s">
        <v>308</v>
      </c>
    </row>
    <row r="14" spans="1:1" ht="30" customHeight="1">
      <c r="A14" s="1034" t="s">
        <v>183</v>
      </c>
    </row>
    <row r="15" spans="1:1" ht="41.25" customHeight="1">
      <c r="A15" s="1034" t="s">
        <v>256</v>
      </c>
    </row>
    <row r="16" spans="1:1" ht="44.25" customHeight="1">
      <c r="A16" s="1033" t="s">
        <v>309</v>
      </c>
    </row>
    <row r="17" spans="1:1" ht="32.25" customHeight="1">
      <c r="A17" s="1034" t="s">
        <v>257</v>
      </c>
    </row>
    <row r="18" spans="1:1" ht="18.75" customHeight="1">
      <c r="A18" s="1034" t="s">
        <v>151</v>
      </c>
    </row>
    <row r="19" spans="1:1" ht="20.25" customHeight="1">
      <c r="A19" s="1035" t="s">
        <v>187</v>
      </c>
    </row>
    <row r="20" spans="1:1" ht="92.25" customHeight="1">
      <c r="A20" s="1034" t="s">
        <v>316</v>
      </c>
    </row>
  </sheetData>
  <phoneticPr fontId="16" type="noConversion"/>
  <pageMargins left="0.75" right="0.77" top="0.6" bottom="0.8" header="0.5" footer="0.5"/>
  <pageSetup scale="77" orientation="landscape" horizontalDpi="1200" verticalDpi="1200" r:id="rId1"/>
  <headerFooter alignWithMargins="0">
    <oddHeader>&amp;R&amp;G</oddHeader>
    <oddFooter>&amp;C&amp;11PAGE 1</oddFooter>
  </headerFooter>
  <legacyDrawingHF r:id="rId2"/>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B1:P53"/>
  <sheetViews>
    <sheetView zoomScale="90" zoomScaleNormal="90" zoomScaleSheetLayoutView="85" workbookViewId="0">
      <selection activeCell="AB1" sqref="AB1"/>
    </sheetView>
  </sheetViews>
  <sheetFormatPr defaultRowHeight="12.75"/>
  <cols>
    <col min="1" max="1" width="9.140625" style="10"/>
    <col min="2" max="2" width="52.5703125" style="10" customWidth="1"/>
    <col min="3" max="3" width="3.42578125" style="10" customWidth="1"/>
    <col min="4" max="4" width="2.5703125" style="10" customWidth="1"/>
    <col min="5" max="5" width="11.85546875" style="10" customWidth="1"/>
    <col min="6" max="6" width="3.42578125" style="10" customWidth="1"/>
    <col min="7" max="7" width="2.5703125" style="10" customWidth="1"/>
    <col min="8" max="8" width="11.85546875" style="10" customWidth="1"/>
    <col min="9" max="9" width="3.42578125" style="10" customWidth="1"/>
    <col min="10" max="10" width="10.28515625" style="10" bestFit="1" customWidth="1"/>
    <col min="11" max="11" width="3.42578125" style="10" customWidth="1"/>
    <col min="12" max="12" width="2" style="10" customWidth="1"/>
    <col min="13" max="16384" width="9.140625" style="10"/>
  </cols>
  <sheetData>
    <row r="1" spans="2:11" ht="16.5" customHeight="1">
      <c r="B1" s="1036" t="s">
        <v>386</v>
      </c>
      <c r="C1" s="1036"/>
      <c r="D1" s="1036"/>
      <c r="E1" s="1036"/>
      <c r="F1" s="1036"/>
      <c r="G1" s="1036"/>
      <c r="H1" s="1036"/>
      <c r="I1" s="1036"/>
      <c r="J1" s="1036"/>
      <c r="K1" s="1036"/>
    </row>
    <row r="2" spans="2:11" ht="16.5" customHeight="1">
      <c r="B2" s="1036" t="s">
        <v>44</v>
      </c>
      <c r="C2" s="1036"/>
      <c r="D2" s="1036"/>
      <c r="E2" s="1036"/>
      <c r="F2" s="1036"/>
      <c r="G2" s="1036"/>
      <c r="H2" s="1036"/>
      <c r="I2" s="1036"/>
      <c r="J2" s="1036"/>
      <c r="K2" s="1036"/>
    </row>
    <row r="3" spans="2:11" ht="12.75" customHeight="1">
      <c r="B3" s="918"/>
      <c r="C3" s="918"/>
      <c r="D3" s="913"/>
      <c r="E3" s="913"/>
      <c r="F3" s="913"/>
      <c r="G3" s="913"/>
      <c r="H3" s="913"/>
      <c r="I3" s="913"/>
      <c r="J3" s="38"/>
      <c r="K3" s="913"/>
    </row>
    <row r="4" spans="2:11" s="12" customFormat="1" ht="12.75" customHeight="1">
      <c r="D4" s="1038"/>
      <c r="E4" s="1038"/>
      <c r="F4" s="1038"/>
      <c r="G4" s="1038"/>
      <c r="H4" s="1038"/>
      <c r="I4" s="338"/>
      <c r="J4" s="337" t="s">
        <v>143</v>
      </c>
      <c r="K4" s="338"/>
    </row>
    <row r="5" spans="2:11" s="12" customFormat="1">
      <c r="D5" s="339"/>
      <c r="E5" s="904" t="s">
        <v>126</v>
      </c>
      <c r="F5" s="339"/>
      <c r="G5" s="339"/>
      <c r="H5" s="904" t="s">
        <v>126</v>
      </c>
      <c r="I5" s="155"/>
      <c r="J5" s="904" t="s">
        <v>439</v>
      </c>
      <c r="K5" s="155"/>
    </row>
    <row r="6" spans="2:11" s="12" customFormat="1">
      <c r="D6" s="64"/>
      <c r="E6" s="340">
        <v>2013</v>
      </c>
      <c r="F6" s="78"/>
      <c r="G6" s="64"/>
      <c r="H6" s="64">
        <v>2012</v>
      </c>
      <c r="I6" s="338"/>
      <c r="J6" s="1015" t="s">
        <v>440</v>
      </c>
      <c r="K6" s="338"/>
    </row>
    <row r="7" spans="2:11" ht="7.5" customHeight="1">
      <c r="D7" s="38"/>
      <c r="E7" s="38"/>
      <c r="F7" s="38"/>
      <c r="G7" s="38"/>
      <c r="H7" s="38"/>
      <c r="I7" s="38"/>
      <c r="J7" s="38"/>
      <c r="K7" s="38"/>
    </row>
    <row r="8" spans="2:11" ht="12.75" customHeight="1">
      <c r="B8" s="36" t="s">
        <v>24</v>
      </c>
      <c r="D8" s="38"/>
      <c r="E8" s="38"/>
      <c r="F8" s="38"/>
      <c r="G8" s="38"/>
      <c r="H8" s="38"/>
      <c r="I8" s="38"/>
      <c r="J8" s="38"/>
      <c r="K8" s="38"/>
    </row>
    <row r="9" spans="2:11" ht="9.75" customHeight="1">
      <c r="B9" s="12"/>
      <c r="D9" s="38"/>
      <c r="E9" s="85"/>
      <c r="F9" s="38"/>
      <c r="G9" s="38"/>
      <c r="H9" s="38"/>
      <c r="I9" s="38"/>
      <c r="J9" s="38"/>
      <c r="K9" s="38"/>
    </row>
    <row r="10" spans="2:11">
      <c r="B10" s="10" t="s">
        <v>23</v>
      </c>
      <c r="D10" s="31" t="s">
        <v>1</v>
      </c>
      <c r="E10" s="86">
        <v>214.9</v>
      </c>
      <c r="F10" s="32"/>
      <c r="G10" s="31" t="s">
        <v>1</v>
      </c>
      <c r="H10" s="86">
        <v>234</v>
      </c>
      <c r="I10" s="38"/>
      <c r="J10" s="884">
        <v>-0.08</v>
      </c>
      <c r="K10" s="38"/>
    </row>
    <row r="11" spans="2:11">
      <c r="B11" s="10" t="s">
        <v>25</v>
      </c>
      <c r="D11" s="38"/>
      <c r="E11" s="86">
        <v>118.6</v>
      </c>
      <c r="F11" s="32"/>
      <c r="G11" s="38"/>
      <c r="H11" s="86">
        <v>132.1</v>
      </c>
      <c r="I11" s="38"/>
      <c r="J11" s="884">
        <v>-0.1</v>
      </c>
      <c r="K11" s="38"/>
    </row>
    <row r="12" spans="2:11">
      <c r="B12" s="10" t="s">
        <v>26</v>
      </c>
      <c r="D12" s="38"/>
      <c r="E12" s="86">
        <v>133.80000000000001</v>
      </c>
      <c r="F12" s="32"/>
      <c r="G12" s="38"/>
      <c r="H12" s="86">
        <v>141.5</v>
      </c>
      <c r="I12" s="38"/>
      <c r="J12" s="884">
        <v>-0.05</v>
      </c>
      <c r="K12" s="38"/>
    </row>
    <row r="13" spans="2:11">
      <c r="B13" s="2" t="s">
        <v>152</v>
      </c>
      <c r="D13" s="38"/>
      <c r="E13" s="86">
        <v>23</v>
      </c>
      <c r="F13" s="32"/>
      <c r="G13" s="38"/>
      <c r="H13" s="86">
        <v>50.5</v>
      </c>
      <c r="I13" s="38"/>
      <c r="J13" s="884">
        <v>-0.54</v>
      </c>
      <c r="K13" s="38"/>
    </row>
    <row r="14" spans="2:11">
      <c r="B14" s="10" t="s">
        <v>28</v>
      </c>
      <c r="D14" s="38"/>
      <c r="E14" s="86">
        <v>6.1</v>
      </c>
      <c r="F14" s="32"/>
      <c r="G14" s="38"/>
      <c r="H14" s="86">
        <v>8.6999999999999993</v>
      </c>
      <c r="I14" s="38"/>
      <c r="J14" s="884">
        <v>-0.3</v>
      </c>
      <c r="K14" s="38"/>
    </row>
    <row r="15" spans="2:11">
      <c r="B15" s="692" t="s">
        <v>319</v>
      </c>
      <c r="D15" s="38"/>
      <c r="E15" s="86">
        <v>7.9</v>
      </c>
      <c r="F15" s="32"/>
      <c r="G15" s="38"/>
      <c r="H15" s="86">
        <v>1.2</v>
      </c>
      <c r="I15" s="38"/>
      <c r="J15" s="884">
        <v>5.58</v>
      </c>
      <c r="K15" s="38"/>
    </row>
    <row r="16" spans="2:11">
      <c r="B16" s="692" t="s">
        <v>369</v>
      </c>
      <c r="D16" s="336"/>
      <c r="E16" s="90">
        <v>77.900000000000006</v>
      </c>
      <c r="F16" s="151"/>
      <c r="G16" s="336"/>
      <c r="H16" s="90">
        <v>45.2</v>
      </c>
      <c r="I16" s="38"/>
      <c r="J16" s="884">
        <v>0.72</v>
      </c>
      <c r="K16" s="38"/>
    </row>
    <row r="17" spans="2:11">
      <c r="B17" s="692" t="s">
        <v>359</v>
      </c>
      <c r="D17" s="38"/>
      <c r="E17" s="86">
        <v>-11.6</v>
      </c>
      <c r="F17" s="32"/>
      <c r="G17" s="38"/>
      <c r="H17" s="86">
        <v>11</v>
      </c>
      <c r="I17" s="38"/>
      <c r="J17" s="884">
        <v>-2.0499999999999998</v>
      </c>
      <c r="K17" s="38"/>
    </row>
    <row r="18" spans="2:11">
      <c r="B18" s="692" t="s">
        <v>370</v>
      </c>
      <c r="D18" s="38"/>
      <c r="E18" s="86">
        <v>66.3</v>
      </c>
      <c r="F18" s="32"/>
      <c r="G18" s="38"/>
      <c r="H18" s="86">
        <v>56.2</v>
      </c>
      <c r="I18" s="38"/>
      <c r="J18" s="884">
        <v>0.18</v>
      </c>
      <c r="K18" s="38"/>
    </row>
    <row r="19" spans="2:11" ht="7.5" customHeight="1">
      <c r="D19" s="336"/>
      <c r="E19" s="90"/>
      <c r="F19" s="151"/>
      <c r="G19" s="336"/>
      <c r="H19" s="151"/>
      <c r="I19" s="38"/>
      <c r="J19" s="341"/>
      <c r="K19" s="38"/>
    </row>
    <row r="20" spans="2:11" ht="14.25">
      <c r="B20" s="692" t="s">
        <v>371</v>
      </c>
      <c r="D20" s="31" t="s">
        <v>1</v>
      </c>
      <c r="E20" s="90">
        <v>67.3</v>
      </c>
      <c r="F20" s="32"/>
      <c r="G20" s="31" t="s">
        <v>1</v>
      </c>
      <c r="H20" s="90">
        <v>42.9</v>
      </c>
      <c r="I20" s="38"/>
      <c r="J20" s="884">
        <v>0.56999999999999995</v>
      </c>
      <c r="K20" s="38"/>
    </row>
    <row r="21" spans="2:11" ht="10.5" customHeight="1">
      <c r="D21" s="336"/>
      <c r="E21" s="151"/>
      <c r="F21" s="151"/>
      <c r="G21" s="336"/>
      <c r="H21" s="151"/>
      <c r="I21" s="38"/>
      <c r="J21" s="341"/>
      <c r="K21" s="38"/>
    </row>
    <row r="22" spans="2:11">
      <c r="B22" s="10" t="s">
        <v>29</v>
      </c>
      <c r="D22" s="154" t="s">
        <v>1</v>
      </c>
      <c r="E22" s="151">
        <v>2197.4</v>
      </c>
      <c r="F22" s="151"/>
      <c r="G22" s="154" t="s">
        <v>1</v>
      </c>
      <c r="H22" s="151">
        <v>2090.3000000000002</v>
      </c>
      <c r="I22" s="38"/>
      <c r="J22" s="884">
        <v>0.05</v>
      </c>
      <c r="K22" s="38"/>
    </row>
    <row r="23" spans="2:11" ht="7.5" customHeight="1">
      <c r="D23" s="154"/>
      <c r="E23" s="151"/>
      <c r="F23" s="151"/>
      <c r="G23" s="154"/>
      <c r="H23" s="151"/>
      <c r="I23" s="38"/>
      <c r="J23" s="341"/>
      <c r="K23" s="38"/>
    </row>
    <row r="24" spans="2:11">
      <c r="B24" s="10" t="s">
        <v>30</v>
      </c>
      <c r="D24" s="154" t="s">
        <v>1</v>
      </c>
      <c r="E24" s="151">
        <v>1235.7</v>
      </c>
      <c r="F24" s="151"/>
      <c r="G24" s="154" t="s">
        <v>1</v>
      </c>
      <c r="H24" s="151">
        <v>1361.2</v>
      </c>
      <c r="I24" s="38"/>
      <c r="J24" s="884">
        <v>-0.09</v>
      </c>
      <c r="K24" s="38"/>
    </row>
    <row r="25" spans="2:11" ht="9" customHeight="1">
      <c r="D25" s="336"/>
      <c r="E25" s="151"/>
      <c r="F25" s="151"/>
      <c r="G25" s="336"/>
      <c r="H25" s="151"/>
      <c r="I25" s="38"/>
      <c r="J25" s="38"/>
      <c r="K25" s="38"/>
    </row>
    <row r="26" spans="2:11">
      <c r="D26" s="38"/>
      <c r="E26" s="32"/>
      <c r="F26" s="32"/>
      <c r="G26" s="38"/>
      <c r="H26" s="872"/>
      <c r="I26" s="38"/>
      <c r="J26" s="38"/>
      <c r="K26" s="38"/>
    </row>
    <row r="27" spans="2:11">
      <c r="B27" s="36" t="s">
        <v>31</v>
      </c>
      <c r="D27" s="38"/>
      <c r="E27" s="32"/>
      <c r="F27" s="32"/>
      <c r="G27" s="38"/>
      <c r="H27" s="872"/>
      <c r="I27" s="38"/>
      <c r="J27" s="38"/>
      <c r="K27" s="38"/>
    </row>
    <row r="28" spans="2:11" ht="11.25" customHeight="1">
      <c r="D28" s="38"/>
      <c r="E28" s="38"/>
      <c r="F28" s="38"/>
      <c r="G28" s="38"/>
      <c r="H28" s="38"/>
      <c r="I28" s="38"/>
      <c r="J28" s="38"/>
      <c r="K28" s="38"/>
    </row>
    <row r="29" spans="2:11" ht="14.25" customHeight="1">
      <c r="B29" s="385" t="s">
        <v>372</v>
      </c>
      <c r="D29" s="31" t="s">
        <v>1</v>
      </c>
      <c r="E29" s="160">
        <v>0.36</v>
      </c>
      <c r="F29" s="38"/>
      <c r="G29" s="31" t="s">
        <v>1</v>
      </c>
      <c r="H29" s="160">
        <v>0.24</v>
      </c>
      <c r="I29" s="38"/>
      <c r="J29" s="38"/>
      <c r="K29" s="38"/>
    </row>
    <row r="30" spans="2:11">
      <c r="B30" s="10" t="s">
        <v>4</v>
      </c>
      <c r="D30" s="38"/>
      <c r="E30" s="65"/>
      <c r="F30" s="65"/>
      <c r="G30" s="38"/>
      <c r="H30" s="65"/>
      <c r="I30" s="38"/>
      <c r="J30" s="38"/>
      <c r="K30" s="38"/>
    </row>
    <row r="31" spans="2:11" ht="14.25">
      <c r="B31" s="385" t="s">
        <v>373</v>
      </c>
      <c r="D31" s="31" t="s">
        <v>1</v>
      </c>
      <c r="E31" s="160">
        <v>0.42</v>
      </c>
      <c r="F31" s="32"/>
      <c r="G31" s="31" t="s">
        <v>1</v>
      </c>
      <c r="H31" s="160">
        <v>0.25</v>
      </c>
      <c r="I31" s="38"/>
      <c r="J31" s="38"/>
      <c r="K31" s="38"/>
    </row>
    <row r="32" spans="2:11">
      <c r="D32" s="38"/>
      <c r="E32" s="32"/>
      <c r="F32" s="32"/>
      <c r="G32" s="38"/>
      <c r="H32" s="32"/>
      <c r="I32" s="38"/>
      <c r="J32" s="38"/>
      <c r="K32" s="38"/>
    </row>
    <row r="33" spans="2:13">
      <c r="B33" s="10" t="s">
        <v>32</v>
      </c>
      <c r="D33" s="31" t="s">
        <v>1</v>
      </c>
      <c r="E33" s="35">
        <v>7.05</v>
      </c>
      <c r="F33" s="32"/>
      <c r="G33" s="31" t="s">
        <v>1</v>
      </c>
      <c r="H33" s="35">
        <v>7.78</v>
      </c>
      <c r="I33" s="38"/>
      <c r="J33" s="38"/>
      <c r="K33" s="38"/>
    </row>
    <row r="34" spans="2:13" ht="14.25">
      <c r="B34" s="161" t="s">
        <v>202</v>
      </c>
      <c r="D34" s="38"/>
      <c r="E34" s="681">
        <v>4.7E-2</v>
      </c>
      <c r="F34" s="65"/>
      <c r="G34" s="38"/>
      <c r="H34" s="681">
        <v>3.4000000000000002E-2</v>
      </c>
      <c r="I34" s="38"/>
      <c r="J34" s="38"/>
      <c r="K34" s="38"/>
    </row>
    <row r="35" spans="2:13">
      <c r="D35" s="38"/>
      <c r="E35" s="32"/>
      <c r="F35" s="32"/>
      <c r="G35" s="38"/>
      <c r="H35" s="32"/>
      <c r="I35" s="38"/>
      <c r="J35" s="38"/>
      <c r="K35" s="38"/>
    </row>
    <row r="36" spans="2:13">
      <c r="B36" s="10" t="s">
        <v>190</v>
      </c>
      <c r="C36" s="31"/>
      <c r="D36" s="31" t="s">
        <v>1</v>
      </c>
      <c r="E36" s="160">
        <v>6.71</v>
      </c>
      <c r="F36" s="32"/>
      <c r="G36" s="31" t="s">
        <v>1</v>
      </c>
      <c r="H36" s="160">
        <v>7.69</v>
      </c>
      <c r="I36" s="38"/>
      <c r="J36" s="38"/>
      <c r="K36" s="38"/>
    </row>
    <row r="37" spans="2:13" ht="14.25">
      <c r="B37" s="161" t="s">
        <v>200</v>
      </c>
      <c r="D37" s="38"/>
      <c r="E37" s="681">
        <v>4.3999999999999997E-2</v>
      </c>
      <c r="F37" s="32"/>
      <c r="G37" s="38"/>
      <c r="H37" s="681">
        <v>3.5000000000000003E-2</v>
      </c>
      <c r="I37" s="38"/>
      <c r="J37" s="38"/>
      <c r="K37" s="38"/>
    </row>
    <row r="38" spans="2:13">
      <c r="E38" s="65"/>
      <c r="F38" s="65"/>
      <c r="G38" s="38"/>
      <c r="H38" s="65"/>
      <c r="I38" s="38"/>
      <c r="J38" s="38"/>
      <c r="K38" s="38"/>
    </row>
    <row r="39" spans="2:13">
      <c r="B39" s="36" t="s">
        <v>33</v>
      </c>
      <c r="E39" s="65"/>
      <c r="F39" s="65"/>
      <c r="G39" s="38"/>
      <c r="H39" s="65"/>
      <c r="I39" s="38"/>
      <c r="J39" s="38"/>
    </row>
    <row r="40" spans="2:13" ht="9" customHeight="1">
      <c r="E40" s="65"/>
      <c r="F40" s="65"/>
      <c r="G40" s="38"/>
      <c r="H40" s="65"/>
      <c r="I40" s="38"/>
      <c r="J40" s="38"/>
    </row>
    <row r="41" spans="2:13" ht="15" customHeight="1">
      <c r="B41" s="10" t="s">
        <v>136</v>
      </c>
      <c r="E41" s="65">
        <v>0.17199999999999999</v>
      </c>
      <c r="F41" s="65"/>
      <c r="G41" s="38"/>
      <c r="H41" s="562">
        <v>0.35699999999999998</v>
      </c>
      <c r="I41" s="38"/>
      <c r="J41" s="38"/>
    </row>
    <row r="42" spans="2:13">
      <c r="B42" s="10" t="s">
        <v>141</v>
      </c>
      <c r="E42" s="65">
        <v>0.21299999999999999</v>
      </c>
      <c r="F42" s="65"/>
      <c r="G42" s="38"/>
      <c r="H42" s="65">
        <v>0.21099999999999999</v>
      </c>
      <c r="I42" s="38"/>
      <c r="J42" s="38"/>
    </row>
    <row r="43" spans="2:13" ht="12.75" customHeight="1">
      <c r="B43" s="10" t="s">
        <v>34</v>
      </c>
      <c r="E43" s="65">
        <v>0.127</v>
      </c>
      <c r="F43" s="65"/>
      <c r="G43" s="38"/>
      <c r="H43" s="65">
        <v>0.17199999999999999</v>
      </c>
      <c r="I43" s="38"/>
      <c r="J43" s="38"/>
    </row>
    <row r="44" spans="2:13" ht="17.25" customHeight="1" thickBot="1">
      <c r="B44" s="10" t="s">
        <v>35</v>
      </c>
      <c r="D44" s="55"/>
      <c r="E44" s="885">
        <v>0.51200000000000001</v>
      </c>
      <c r="F44" s="65"/>
      <c r="G44" s="886"/>
      <c r="H44" s="885">
        <v>0.74</v>
      </c>
      <c r="I44" s="38"/>
      <c r="J44" s="38"/>
      <c r="M44" s="2"/>
    </row>
    <row r="45" spans="2:13" ht="17.25" customHeight="1">
      <c r="D45" s="46"/>
      <c r="E45" s="367"/>
      <c r="F45" s="65"/>
      <c r="G45" s="336"/>
      <c r="H45" s="367"/>
      <c r="I45" s="38"/>
      <c r="J45" s="38"/>
      <c r="M45" s="2"/>
    </row>
    <row r="46" spans="2:13" ht="17.25" customHeight="1">
      <c r="B46" s="10" t="s">
        <v>204</v>
      </c>
      <c r="D46" s="336"/>
      <c r="E46" s="562">
        <v>1E-3</v>
      </c>
      <c r="F46" s="367"/>
      <c r="G46" s="336"/>
      <c r="H46" s="562">
        <v>1.0999999999999999E-2</v>
      </c>
      <c r="M46" s="2"/>
    </row>
    <row r="47" spans="2:13" ht="17.25" customHeight="1">
      <c r="E47" s="34"/>
      <c r="F47" s="34"/>
      <c r="H47" s="34"/>
    </row>
    <row r="48" spans="2:13" ht="15" customHeight="1">
      <c r="B48" s="62" t="s">
        <v>438</v>
      </c>
    </row>
    <row r="49" spans="2:16" ht="15" customHeight="1">
      <c r="B49" s="62" t="s">
        <v>175</v>
      </c>
    </row>
    <row r="50" spans="2:16" ht="14.25">
      <c r="B50" s="1037" t="s">
        <v>357</v>
      </c>
      <c r="C50" s="1037"/>
      <c r="D50" s="1037"/>
      <c r="E50" s="1037"/>
      <c r="F50" s="1037"/>
      <c r="G50" s="1037"/>
      <c r="H50" s="1037"/>
      <c r="I50" s="1037"/>
      <c r="J50" s="1037"/>
      <c r="K50" s="1037"/>
      <c r="L50" s="1037"/>
      <c r="M50" s="1037"/>
      <c r="N50" s="1037"/>
      <c r="O50" s="1037"/>
      <c r="P50" s="1037"/>
    </row>
    <row r="51" spans="2:16" ht="14.25">
      <c r="B51" s="1037" t="s">
        <v>358</v>
      </c>
      <c r="C51" s="1037"/>
      <c r="D51" s="1037"/>
      <c r="E51" s="1037"/>
      <c r="F51" s="1037"/>
      <c r="G51" s="1037"/>
      <c r="H51" s="1037"/>
      <c r="I51" s="1037"/>
      <c r="J51" s="1037"/>
      <c r="K51" s="1037"/>
      <c r="L51" s="1037"/>
      <c r="M51" s="1037"/>
      <c r="N51" s="1037"/>
      <c r="O51" s="1037"/>
      <c r="P51" s="1037"/>
    </row>
    <row r="52" spans="2:16" ht="4.5" customHeight="1">
      <c r="B52" s="355"/>
    </row>
    <row r="53" spans="2:16" ht="15" customHeight="1">
      <c r="B53" s="355"/>
    </row>
  </sheetData>
  <mergeCells count="5">
    <mergeCell ref="B51:P51"/>
    <mergeCell ref="D4:H4"/>
    <mergeCell ref="B1:K1"/>
    <mergeCell ref="B2:K2"/>
    <mergeCell ref="B50:P50"/>
  </mergeCells>
  <phoneticPr fontId="16" type="noConversion"/>
  <printOptions horizontalCentered="1"/>
  <pageMargins left="1.5" right="0.65" top="0.52" bottom="0.33" header="0.39" footer="0.4"/>
  <pageSetup scale="79" orientation="landscape" horizontalDpi="1200" verticalDpi="1200" r:id="rId1"/>
  <headerFooter alignWithMargins="0">
    <oddHeader>&amp;R&amp;G</oddHeader>
    <oddFooter>&amp;CPAGE 2</oddFooter>
  </headerFooter>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B1:S51"/>
  <sheetViews>
    <sheetView zoomScaleNormal="100" zoomScaleSheetLayoutView="100" workbookViewId="0">
      <selection activeCell="AB1" sqref="AB1"/>
    </sheetView>
  </sheetViews>
  <sheetFormatPr defaultRowHeight="12.75"/>
  <cols>
    <col min="1" max="1" width="9.140625" style="412"/>
    <col min="2" max="2" width="52.5703125" style="412" customWidth="1"/>
    <col min="3" max="3" width="3.42578125" style="412" customWidth="1"/>
    <col min="4" max="4" width="2.5703125" style="412" customWidth="1"/>
    <col min="5" max="5" width="11.85546875" style="412" customWidth="1"/>
    <col min="6" max="6" width="3.42578125" style="412" customWidth="1"/>
    <col min="7" max="7" width="2.5703125" style="412" customWidth="1"/>
    <col min="8" max="8" width="11.85546875" style="412" customWidth="1"/>
    <col min="9" max="9" width="3.42578125" style="412" customWidth="1"/>
    <col min="10" max="10" width="10.28515625" style="412" bestFit="1" customWidth="1"/>
    <col min="11" max="11" width="3.42578125" style="412" customWidth="1"/>
    <col min="12" max="12" width="2.5703125" style="413" customWidth="1"/>
    <col min="13" max="13" width="11.85546875" style="412" customWidth="1"/>
    <col min="14" max="14" width="3.42578125" style="412" customWidth="1"/>
    <col min="15" max="15" width="2.5703125" style="413" customWidth="1"/>
    <col min="16" max="16" width="11.85546875" style="412" customWidth="1"/>
    <col min="17" max="17" width="3.42578125" style="412" customWidth="1"/>
    <col min="18" max="18" width="10.28515625" style="412" customWidth="1"/>
    <col min="19" max="19" width="2" style="412" customWidth="1"/>
    <col min="20" max="16384" width="9.140625" style="412"/>
  </cols>
  <sheetData>
    <row r="1" spans="2:19" ht="15.75">
      <c r="B1" s="1040" t="s">
        <v>386</v>
      </c>
      <c r="C1" s="1040"/>
      <c r="D1" s="1040"/>
      <c r="E1" s="1040"/>
      <c r="F1" s="1040"/>
      <c r="G1" s="1040"/>
      <c r="H1" s="1040"/>
      <c r="I1" s="1040"/>
      <c r="J1" s="1040"/>
      <c r="K1" s="1040"/>
      <c r="L1" s="1040"/>
      <c r="M1" s="1040"/>
      <c r="N1" s="1040"/>
      <c r="O1" s="1040"/>
      <c r="P1" s="1040"/>
      <c r="Q1" s="1040"/>
      <c r="R1" s="1040"/>
    </row>
    <row r="2" spans="2:19" ht="12.75" customHeight="1">
      <c r="B2" s="1040" t="s">
        <v>311</v>
      </c>
      <c r="C2" s="1040"/>
      <c r="D2" s="1040"/>
      <c r="E2" s="1040"/>
      <c r="F2" s="1040"/>
      <c r="G2" s="1040"/>
      <c r="H2" s="1040"/>
      <c r="I2" s="1040"/>
      <c r="J2" s="1040"/>
      <c r="K2" s="1040"/>
      <c r="L2" s="1040"/>
      <c r="M2" s="1040"/>
      <c r="N2" s="1040"/>
      <c r="O2" s="1040"/>
      <c r="P2" s="1040"/>
      <c r="Q2" s="1040"/>
      <c r="R2" s="1040"/>
    </row>
    <row r="3" spans="2:19" ht="9.75" customHeight="1">
      <c r="B3" s="448"/>
      <c r="C3" s="448"/>
      <c r="D3" s="447"/>
      <c r="E3" s="447"/>
      <c r="F3" s="447"/>
      <c r="G3" s="447"/>
      <c r="H3" s="447"/>
      <c r="I3" s="447"/>
      <c r="J3" s="687"/>
      <c r="K3" s="447"/>
      <c r="L3" s="447"/>
      <c r="M3" s="447"/>
      <c r="N3" s="447"/>
      <c r="O3" s="447"/>
      <c r="P3" s="447"/>
      <c r="Q3" s="447"/>
      <c r="R3" s="687"/>
    </row>
    <row r="4" spans="2:19" s="442" customFormat="1">
      <c r="B4" s="441"/>
      <c r="C4" s="441"/>
      <c r="D4" s="443"/>
      <c r="E4" s="445"/>
      <c r="F4" s="443"/>
      <c r="G4" s="443"/>
      <c r="H4" s="443"/>
      <c r="I4" s="444"/>
      <c r="J4" s="443"/>
      <c r="K4" s="444"/>
      <c r="L4" s="445"/>
      <c r="M4" s="445"/>
      <c r="N4" s="446"/>
      <c r="O4" s="445"/>
      <c r="P4" s="445"/>
      <c r="Q4" s="444"/>
      <c r="R4" s="443"/>
      <c r="S4" s="441"/>
    </row>
    <row r="5" spans="2:19" ht="7.5" customHeight="1">
      <c r="B5" s="415"/>
      <c r="C5" s="415"/>
      <c r="D5" s="424"/>
      <c r="E5" s="424"/>
      <c r="F5" s="424"/>
      <c r="G5" s="424"/>
      <c r="H5" s="424"/>
      <c r="I5" s="424"/>
      <c r="J5" s="424"/>
      <c r="K5" s="424"/>
      <c r="L5" s="427"/>
      <c r="M5" s="424"/>
      <c r="N5" s="424"/>
      <c r="O5" s="427"/>
      <c r="P5" s="424"/>
      <c r="Q5" s="424"/>
      <c r="R5" s="424"/>
      <c r="S5" s="415"/>
    </row>
    <row r="6" spans="2:19" ht="12.75" customHeight="1">
      <c r="B6" s="426"/>
      <c r="C6" s="415"/>
      <c r="D6" s="424"/>
      <c r="E6" s="424"/>
      <c r="F6" s="424"/>
      <c r="G6" s="424"/>
      <c r="H6" s="424"/>
      <c r="I6" s="424"/>
      <c r="J6" s="424"/>
      <c r="K6" s="424"/>
      <c r="L6" s="427"/>
      <c r="M6" s="424"/>
      <c r="N6" s="424"/>
      <c r="O6" s="427"/>
      <c r="P6" s="424"/>
      <c r="Q6" s="424"/>
      <c r="R6" s="424"/>
      <c r="S6" s="415"/>
    </row>
    <row r="7" spans="2:19" ht="9.75" customHeight="1">
      <c r="B7" s="441"/>
      <c r="C7" s="415"/>
      <c r="D7" s="424"/>
      <c r="E7" s="440"/>
      <c r="F7" s="424"/>
      <c r="G7" s="424"/>
      <c r="H7" s="424"/>
      <c r="I7" s="424"/>
      <c r="J7" s="424"/>
      <c r="K7" s="424"/>
      <c r="L7" s="427"/>
      <c r="M7" s="424"/>
      <c r="N7" s="424"/>
      <c r="O7" s="427"/>
      <c r="P7" s="424"/>
      <c r="Q7" s="424"/>
      <c r="R7" s="424"/>
      <c r="S7" s="415"/>
    </row>
    <row r="8" spans="2:19">
      <c r="B8" s="415"/>
      <c r="C8" s="415"/>
      <c r="D8" s="427"/>
      <c r="E8" s="438"/>
      <c r="F8" s="428"/>
      <c r="G8" s="427"/>
      <c r="H8" s="438"/>
      <c r="I8" s="424"/>
      <c r="J8" s="379"/>
      <c r="K8" s="424"/>
      <c r="L8" s="427"/>
      <c r="M8" s="428"/>
      <c r="N8" s="428"/>
      <c r="O8" s="427"/>
      <c r="P8" s="428"/>
      <c r="Q8" s="424"/>
      <c r="R8" s="379"/>
      <c r="S8" s="415"/>
    </row>
    <row r="9" spans="2:19">
      <c r="B9" s="415"/>
      <c r="C9" s="415"/>
      <c r="D9" s="424"/>
      <c r="E9" s="438"/>
      <c r="F9" s="428"/>
      <c r="G9" s="424"/>
      <c r="H9" s="438"/>
      <c r="I9" s="424"/>
      <c r="J9" s="379"/>
      <c r="K9" s="424"/>
      <c r="L9" s="427"/>
      <c r="M9" s="428"/>
      <c r="N9" s="428"/>
      <c r="O9" s="427"/>
      <c r="P9" s="428"/>
      <c r="Q9" s="424"/>
      <c r="R9" s="379"/>
      <c r="S9" s="415"/>
    </row>
    <row r="10" spans="2:19">
      <c r="B10" s="415"/>
      <c r="C10" s="415"/>
      <c r="D10" s="424"/>
      <c r="E10" s="438"/>
      <c r="F10" s="428"/>
      <c r="G10" s="424"/>
      <c r="H10" s="438"/>
      <c r="I10" s="424"/>
      <c r="J10" s="379"/>
      <c r="K10" s="424"/>
      <c r="L10" s="427"/>
      <c r="M10" s="428"/>
      <c r="N10" s="428"/>
      <c r="O10" s="427"/>
      <c r="P10" s="428"/>
      <c r="Q10" s="424"/>
      <c r="R10" s="379"/>
      <c r="S10" s="415"/>
    </row>
    <row r="11" spans="2:19">
      <c r="B11" s="439"/>
      <c r="C11" s="415"/>
      <c r="D11" s="424"/>
      <c r="E11" s="438"/>
      <c r="F11" s="428"/>
      <c r="G11" s="424"/>
      <c r="H11" s="438"/>
      <c r="I11" s="424"/>
      <c r="J11" s="379"/>
      <c r="K11" s="424"/>
      <c r="L11" s="427"/>
      <c r="M11" s="428"/>
      <c r="N11" s="428"/>
      <c r="O11" s="427"/>
      <c r="P11" s="428"/>
      <c r="Q11" s="424"/>
      <c r="R11" s="379"/>
      <c r="S11" s="415"/>
    </row>
    <row r="12" spans="2:19">
      <c r="B12" s="415"/>
      <c r="C12" s="415"/>
      <c r="D12" s="424"/>
      <c r="E12" s="438"/>
      <c r="F12" s="428"/>
      <c r="G12" s="424"/>
      <c r="H12" s="438"/>
      <c r="I12" s="424"/>
      <c r="J12" s="379"/>
      <c r="K12" s="424"/>
      <c r="L12" s="427"/>
      <c r="M12" s="428"/>
      <c r="N12" s="428"/>
      <c r="O12" s="427"/>
      <c r="P12" s="428"/>
      <c r="Q12" s="424"/>
      <c r="R12" s="379"/>
      <c r="S12" s="415"/>
    </row>
    <row r="13" spans="2:19">
      <c r="B13" s="415"/>
      <c r="C13" s="415"/>
      <c r="D13" s="424"/>
      <c r="E13" s="438"/>
      <c r="F13" s="428"/>
      <c r="G13" s="424"/>
      <c r="H13" s="438"/>
      <c r="I13" s="424"/>
      <c r="J13" s="379"/>
      <c r="K13" s="424"/>
      <c r="L13" s="427"/>
      <c r="M13" s="428"/>
      <c r="N13" s="428"/>
      <c r="O13" s="427"/>
      <c r="P13" s="428"/>
      <c r="Q13" s="424"/>
      <c r="R13" s="379"/>
      <c r="S13" s="415"/>
    </row>
    <row r="14" spans="2:19">
      <c r="B14" s="415"/>
      <c r="C14" s="415"/>
      <c r="D14" s="424"/>
      <c r="E14" s="438"/>
      <c r="F14" s="428"/>
      <c r="G14" s="424"/>
      <c r="H14" s="438"/>
      <c r="I14" s="424"/>
      <c r="J14" s="379"/>
      <c r="K14" s="424"/>
      <c r="L14" s="427"/>
      <c r="M14" s="428"/>
      <c r="N14" s="428"/>
      <c r="O14" s="427"/>
      <c r="P14" s="428"/>
      <c r="Q14" s="424"/>
      <c r="R14" s="380"/>
      <c r="S14" s="415"/>
    </row>
    <row r="15" spans="2:19">
      <c r="B15" s="415"/>
      <c r="C15" s="415"/>
      <c r="D15" s="424"/>
      <c r="E15" s="383"/>
      <c r="F15" s="428"/>
      <c r="G15" s="424"/>
      <c r="H15" s="438"/>
      <c r="I15" s="424"/>
      <c r="J15" s="379"/>
      <c r="K15" s="424"/>
      <c r="L15" s="427"/>
      <c r="M15" s="428"/>
      <c r="N15" s="428"/>
      <c r="O15" s="427"/>
      <c r="P15" s="428"/>
      <c r="Q15" s="424"/>
      <c r="R15" s="379"/>
      <c r="S15" s="415"/>
    </row>
    <row r="16" spans="2:19">
      <c r="B16" s="415"/>
      <c r="C16" s="415"/>
      <c r="D16" s="424"/>
      <c r="E16" s="438"/>
      <c r="F16" s="428"/>
      <c r="G16" s="424"/>
      <c r="H16" s="438"/>
      <c r="I16" s="424"/>
      <c r="J16" s="379"/>
      <c r="K16" s="424"/>
      <c r="L16" s="427"/>
      <c r="M16" s="438"/>
      <c r="N16" s="428"/>
      <c r="O16" s="427"/>
      <c r="P16" s="438"/>
      <c r="Q16" s="424"/>
      <c r="R16" s="380"/>
      <c r="S16" s="415"/>
    </row>
    <row r="17" spans="2:19" ht="7.5" customHeight="1">
      <c r="B17" s="415"/>
      <c r="C17" s="415"/>
      <c r="D17" s="424"/>
      <c r="E17" s="438"/>
      <c r="F17" s="428"/>
      <c r="G17" s="424"/>
      <c r="H17" s="428"/>
      <c r="I17" s="424"/>
      <c r="J17" s="436"/>
      <c r="K17" s="424"/>
      <c r="L17" s="427"/>
      <c r="M17" s="428"/>
      <c r="N17" s="428"/>
      <c r="O17" s="427"/>
      <c r="P17" s="428"/>
      <c r="Q17" s="424"/>
      <c r="R17" s="436"/>
      <c r="S17" s="415"/>
    </row>
    <row r="18" spans="2:19">
      <c r="B18" s="415"/>
      <c r="C18" s="415"/>
      <c r="D18" s="427"/>
      <c r="E18" s="438"/>
      <c r="F18" s="428"/>
      <c r="G18" s="427"/>
      <c r="H18" s="438"/>
      <c r="I18" s="424"/>
      <c r="J18" s="379"/>
      <c r="K18" s="424"/>
      <c r="L18" s="427"/>
      <c r="M18" s="428"/>
      <c r="N18" s="428"/>
      <c r="O18" s="427"/>
      <c r="P18" s="428"/>
      <c r="Q18" s="424"/>
      <c r="R18" s="380"/>
      <c r="S18" s="415"/>
    </row>
    <row r="19" spans="2:19" ht="10.5" customHeight="1">
      <c r="B19" s="415"/>
      <c r="C19" s="415"/>
      <c r="D19" s="424"/>
      <c r="E19" s="428"/>
      <c r="F19" s="428"/>
      <c r="G19" s="424"/>
      <c r="H19" s="428"/>
      <c r="I19" s="424"/>
      <c r="J19" s="436"/>
      <c r="K19" s="424"/>
      <c r="L19" s="427"/>
      <c r="M19" s="428"/>
      <c r="N19" s="428"/>
      <c r="O19" s="427"/>
      <c r="P19" s="428"/>
      <c r="Q19" s="424"/>
      <c r="R19" s="436"/>
      <c r="S19" s="415"/>
    </row>
    <row r="20" spans="2:19">
      <c r="B20" s="415"/>
      <c r="C20" s="415"/>
      <c r="D20" s="427"/>
      <c r="E20" s="428"/>
      <c r="F20" s="428"/>
      <c r="G20" s="427"/>
      <c r="H20" s="428"/>
      <c r="I20" s="424"/>
      <c r="J20" s="379"/>
      <c r="K20" s="424"/>
      <c r="L20" s="427"/>
      <c r="M20" s="428"/>
      <c r="N20" s="428"/>
      <c r="O20" s="427"/>
      <c r="P20" s="428"/>
      <c r="Q20" s="424"/>
      <c r="R20" s="437"/>
      <c r="S20" s="415"/>
    </row>
    <row r="21" spans="2:19" ht="7.5" customHeight="1">
      <c r="B21" s="415"/>
      <c r="C21" s="415"/>
      <c r="D21" s="427"/>
      <c r="E21" s="428"/>
      <c r="F21" s="428"/>
      <c r="G21" s="427"/>
      <c r="H21" s="428"/>
      <c r="I21" s="424"/>
      <c r="J21" s="436"/>
      <c r="K21" s="424"/>
      <c r="L21" s="427"/>
      <c r="M21" s="428"/>
      <c r="N21" s="428"/>
      <c r="O21" s="427"/>
      <c r="P21" s="428"/>
      <c r="Q21" s="424"/>
      <c r="R21" s="435"/>
      <c r="S21" s="415"/>
    </row>
    <row r="22" spans="2:19">
      <c r="B22" s="415"/>
      <c r="C22" s="415"/>
      <c r="D22" s="427"/>
      <c r="E22" s="428"/>
      <c r="F22" s="428"/>
      <c r="G22" s="427"/>
      <c r="H22" s="428"/>
      <c r="I22" s="424"/>
      <c r="J22" s="379"/>
      <c r="K22" s="424"/>
      <c r="L22" s="427"/>
      <c r="M22" s="428"/>
      <c r="N22" s="428"/>
      <c r="O22" s="427"/>
      <c r="P22" s="428"/>
      <c r="Q22" s="424"/>
      <c r="R22" s="434"/>
      <c r="S22" s="415"/>
    </row>
    <row r="23" spans="2:19" ht="9" customHeight="1">
      <c r="B23" s="415"/>
      <c r="C23" s="415"/>
      <c r="D23" s="424"/>
      <c r="E23" s="428"/>
      <c r="F23" s="428"/>
      <c r="G23" s="424"/>
      <c r="H23" s="428"/>
      <c r="I23" s="424"/>
      <c r="J23" s="424"/>
      <c r="K23" s="424"/>
      <c r="L23" s="427"/>
      <c r="M23" s="424"/>
      <c r="N23" s="428"/>
      <c r="O23" s="427"/>
      <c r="P23" s="428"/>
      <c r="Q23" s="424"/>
      <c r="R23" s="424"/>
      <c r="S23" s="415"/>
    </row>
    <row r="24" spans="2:19">
      <c r="B24" s="415"/>
      <c r="C24" s="415"/>
      <c r="D24" s="424"/>
      <c r="E24" s="428"/>
      <c r="F24" s="428"/>
      <c r="G24" s="424"/>
      <c r="H24" s="433"/>
      <c r="I24" s="424"/>
      <c r="J24" s="424"/>
      <c r="K24" s="424"/>
      <c r="L24" s="427"/>
      <c r="M24" s="424"/>
      <c r="N24" s="433"/>
      <c r="O24" s="427"/>
      <c r="P24" s="428"/>
      <c r="Q24" s="424"/>
      <c r="R24" s="424"/>
      <c r="S24" s="415"/>
    </row>
    <row r="25" spans="2:19">
      <c r="B25" s="426"/>
      <c r="C25" s="415"/>
      <c r="D25" s="424"/>
      <c r="E25" s="428"/>
      <c r="F25" s="428"/>
      <c r="G25" s="424"/>
      <c r="H25" s="433"/>
      <c r="I25" s="424"/>
      <c r="J25" s="424"/>
      <c r="K25" s="424"/>
      <c r="L25" s="427"/>
      <c r="M25" s="424"/>
      <c r="N25" s="428"/>
      <c r="O25" s="427"/>
      <c r="P25" s="428"/>
      <c r="Q25" s="424"/>
      <c r="R25" s="424"/>
      <c r="S25" s="415"/>
    </row>
    <row r="26" spans="2:19" ht="11.25" customHeight="1">
      <c r="B26" s="415"/>
      <c r="C26" s="415"/>
      <c r="D26" s="424"/>
      <c r="E26" s="424"/>
      <c r="F26" s="424"/>
      <c r="G26" s="424"/>
      <c r="H26" s="424"/>
      <c r="I26" s="424"/>
      <c r="J26" s="424"/>
      <c r="K26" s="424"/>
      <c r="L26" s="427"/>
      <c r="M26" s="424"/>
      <c r="N26" s="424"/>
      <c r="O26" s="427"/>
      <c r="P26" s="424"/>
      <c r="Q26" s="424"/>
      <c r="R26" s="424"/>
      <c r="S26" s="415"/>
    </row>
    <row r="27" spans="2:19" ht="14.25" customHeight="1">
      <c r="B27" s="432"/>
      <c r="C27" s="415"/>
      <c r="D27" s="427"/>
      <c r="E27" s="430"/>
      <c r="F27" s="424"/>
      <c r="G27" s="427"/>
      <c r="H27" s="430"/>
      <c r="I27" s="424"/>
      <c r="J27" s="424"/>
      <c r="K27" s="424"/>
      <c r="L27" s="427"/>
      <c r="M27" s="430"/>
      <c r="N27" s="424"/>
      <c r="O27" s="427"/>
      <c r="P27" s="430"/>
      <c r="Q27" s="424"/>
      <c r="R27" s="424"/>
      <c r="S27" s="415"/>
    </row>
    <row r="28" spans="2:19">
      <c r="B28" s="415"/>
      <c r="C28" s="415"/>
      <c r="D28" s="424"/>
      <c r="E28" s="425"/>
      <c r="F28" s="425"/>
      <c r="G28" s="424"/>
      <c r="H28" s="425"/>
      <c r="I28" s="424"/>
      <c r="J28" s="424"/>
      <c r="K28" s="424"/>
      <c r="L28" s="427"/>
      <c r="M28" s="425"/>
      <c r="N28" s="425"/>
      <c r="O28" s="427"/>
      <c r="P28" s="425"/>
      <c r="Q28" s="424"/>
      <c r="R28" s="424"/>
      <c r="S28" s="415"/>
    </row>
    <row r="29" spans="2:19">
      <c r="B29" s="432"/>
      <c r="C29" s="415"/>
      <c r="D29" s="427"/>
      <c r="E29" s="430"/>
      <c r="F29" s="428"/>
      <c r="G29" s="427"/>
      <c r="H29" s="430"/>
      <c r="I29" s="424"/>
      <c r="J29" s="424"/>
      <c r="K29" s="424"/>
      <c r="L29" s="427"/>
      <c r="M29" s="430"/>
      <c r="N29" s="428"/>
      <c r="O29" s="427"/>
      <c r="P29" s="431"/>
      <c r="Q29" s="424"/>
      <c r="R29" s="424"/>
      <c r="S29" s="415"/>
    </row>
    <row r="30" spans="2:19">
      <c r="B30" s="415"/>
      <c r="C30" s="415"/>
      <c r="D30" s="424"/>
      <c r="E30" s="428"/>
      <c r="F30" s="428"/>
      <c r="G30" s="424"/>
      <c r="H30" s="428"/>
      <c r="I30" s="424"/>
      <c r="J30" s="424"/>
      <c r="K30" s="424"/>
      <c r="L30" s="427"/>
      <c r="M30" s="425"/>
      <c r="N30" s="428"/>
      <c r="O30" s="427"/>
      <c r="P30" s="425"/>
      <c r="Q30" s="424"/>
      <c r="R30" s="424"/>
      <c r="S30" s="415"/>
    </row>
    <row r="31" spans="2:19">
      <c r="B31" s="415"/>
      <c r="C31" s="415"/>
      <c r="D31" s="427"/>
      <c r="E31" s="418"/>
      <c r="F31" s="428"/>
      <c r="G31" s="427"/>
      <c r="H31" s="418"/>
      <c r="I31" s="424"/>
      <c r="J31" s="424"/>
      <c r="K31" s="424"/>
      <c r="L31" s="427"/>
      <c r="M31" s="424"/>
      <c r="N31" s="427"/>
      <c r="O31" s="427"/>
      <c r="P31" s="424"/>
      <c r="Q31" s="424"/>
      <c r="R31" s="424"/>
      <c r="S31" s="415"/>
    </row>
    <row r="32" spans="2:19">
      <c r="B32" s="429"/>
      <c r="C32" s="415"/>
      <c r="D32" s="424"/>
      <c r="E32" s="425"/>
      <c r="F32" s="425"/>
      <c r="G32" s="424"/>
      <c r="H32" s="381"/>
      <c r="I32" s="424"/>
      <c r="J32" s="424"/>
      <c r="K32" s="424"/>
      <c r="L32" s="427"/>
      <c r="M32" s="424"/>
      <c r="N32" s="427"/>
      <c r="O32" s="427"/>
      <c r="P32" s="424"/>
      <c r="Q32" s="424"/>
      <c r="R32" s="424"/>
      <c r="S32" s="415"/>
    </row>
    <row r="33" spans="2:19">
      <c r="B33" s="415"/>
      <c r="C33" s="415"/>
      <c r="D33" s="424"/>
      <c r="E33" s="428"/>
      <c r="F33" s="428"/>
      <c r="G33" s="424"/>
      <c r="H33" s="428"/>
      <c r="I33" s="424"/>
      <c r="J33" s="424"/>
      <c r="K33" s="424"/>
      <c r="L33" s="427"/>
      <c r="M33" s="424"/>
      <c r="N33" s="427"/>
      <c r="O33" s="427"/>
      <c r="P33" s="424"/>
      <c r="Q33" s="424"/>
      <c r="R33" s="424"/>
      <c r="S33" s="415"/>
    </row>
    <row r="34" spans="2:19">
      <c r="B34" s="415"/>
      <c r="C34" s="427"/>
      <c r="D34" s="427"/>
      <c r="E34" s="430"/>
      <c r="F34" s="428"/>
      <c r="G34" s="427"/>
      <c r="H34" s="430"/>
      <c r="I34" s="424"/>
      <c r="J34" s="424"/>
      <c r="K34" s="424"/>
      <c r="L34" s="427"/>
      <c r="M34" s="424"/>
      <c r="N34" s="427"/>
      <c r="O34" s="427"/>
      <c r="P34" s="424"/>
      <c r="Q34" s="424"/>
      <c r="R34" s="424"/>
      <c r="S34" s="415"/>
    </row>
    <row r="35" spans="2:19">
      <c r="B35" s="429"/>
      <c r="C35" s="415"/>
      <c r="D35" s="424"/>
      <c r="E35" s="425"/>
      <c r="F35" s="428"/>
      <c r="G35" s="424"/>
      <c r="H35" s="381"/>
      <c r="I35" s="424"/>
      <c r="J35" s="424"/>
      <c r="K35" s="424"/>
      <c r="L35" s="427"/>
      <c r="M35" s="424"/>
      <c r="N35" s="427"/>
      <c r="O35" s="427"/>
      <c r="P35" s="424"/>
      <c r="Q35" s="424"/>
      <c r="R35" s="424"/>
      <c r="S35" s="415"/>
    </row>
    <row r="36" spans="2:19">
      <c r="B36" s="415"/>
      <c r="C36" s="415"/>
      <c r="D36" s="415"/>
      <c r="E36" s="425"/>
      <c r="F36" s="425"/>
      <c r="G36" s="424"/>
      <c r="H36" s="425"/>
      <c r="I36" s="424"/>
      <c r="J36" s="424"/>
      <c r="K36" s="424"/>
      <c r="L36" s="427"/>
      <c r="M36" s="424"/>
      <c r="N36" s="427"/>
      <c r="O36" s="427"/>
      <c r="P36" s="424"/>
      <c r="Q36" s="415"/>
      <c r="R36" s="415"/>
      <c r="S36" s="415"/>
    </row>
    <row r="37" spans="2:19">
      <c r="B37" s="426"/>
      <c r="C37" s="415"/>
      <c r="D37" s="415"/>
      <c r="E37" s="423"/>
      <c r="F37" s="423"/>
      <c r="G37" s="415"/>
      <c r="H37" s="423"/>
      <c r="I37" s="415"/>
      <c r="J37" s="415"/>
      <c r="K37" s="415"/>
      <c r="L37" s="416"/>
      <c r="M37" s="415"/>
      <c r="N37" s="416"/>
      <c r="O37" s="416"/>
      <c r="P37" s="415"/>
      <c r="Q37" s="415"/>
      <c r="R37" s="415"/>
      <c r="S37" s="415"/>
    </row>
    <row r="38" spans="2:19" ht="13.5" customHeight="1">
      <c r="B38" s="415"/>
      <c r="C38" s="415"/>
      <c r="D38" s="415"/>
      <c r="E38" s="423"/>
      <c r="F38" s="423"/>
      <c r="G38" s="415"/>
      <c r="H38" s="423"/>
      <c r="I38" s="415"/>
      <c r="J38" s="415"/>
      <c r="K38" s="415"/>
      <c r="L38" s="416"/>
      <c r="M38" s="415"/>
      <c r="N38" s="423"/>
      <c r="O38" s="416"/>
      <c r="P38" s="423"/>
      <c r="Q38" s="415"/>
      <c r="R38" s="415"/>
      <c r="S38" s="415"/>
    </row>
    <row r="39" spans="2:19" ht="15" customHeight="1">
      <c r="B39" s="415"/>
      <c r="C39" s="415"/>
      <c r="D39" s="415"/>
      <c r="E39" s="423"/>
      <c r="F39" s="423"/>
      <c r="G39" s="415"/>
      <c r="H39" s="423"/>
      <c r="I39" s="415"/>
      <c r="J39" s="415"/>
      <c r="K39" s="415"/>
      <c r="L39" s="421"/>
      <c r="M39" s="423"/>
      <c r="N39" s="423"/>
      <c r="O39" s="421"/>
      <c r="P39" s="423"/>
      <c r="Q39" s="415"/>
      <c r="R39" s="415"/>
      <c r="S39" s="415"/>
    </row>
    <row r="40" spans="2:19">
      <c r="B40" s="415"/>
      <c r="C40" s="415"/>
      <c r="D40" s="415"/>
      <c r="E40" s="423"/>
      <c r="F40" s="423"/>
      <c r="G40" s="415"/>
      <c r="H40" s="423"/>
      <c r="I40" s="415"/>
      <c r="J40" s="415"/>
      <c r="K40" s="415"/>
      <c r="L40" s="421"/>
      <c r="M40" s="423"/>
      <c r="N40" s="423"/>
      <c r="O40" s="421"/>
      <c r="P40" s="423"/>
      <c r="Q40" s="415"/>
      <c r="R40" s="415"/>
      <c r="S40" s="415"/>
    </row>
    <row r="41" spans="2:19" ht="12.75" customHeight="1">
      <c r="B41" s="415"/>
      <c r="C41" s="415"/>
      <c r="D41" s="415"/>
      <c r="E41" s="423"/>
      <c r="F41" s="423"/>
      <c r="G41" s="415"/>
      <c r="H41" s="423"/>
      <c r="I41" s="415"/>
      <c r="J41" s="415"/>
      <c r="K41" s="415"/>
      <c r="L41" s="421"/>
      <c r="M41" s="423"/>
      <c r="N41" s="423"/>
      <c r="O41" s="421"/>
      <c r="P41" s="423"/>
      <c r="Q41" s="415"/>
      <c r="R41" s="415"/>
      <c r="S41" s="415"/>
    </row>
    <row r="42" spans="2:19" ht="17.25" customHeight="1">
      <c r="B42" s="415"/>
      <c r="C42" s="415"/>
      <c r="D42" s="415"/>
      <c r="E42" s="423"/>
      <c r="F42" s="423"/>
      <c r="G42" s="415"/>
      <c r="H42" s="423"/>
      <c r="I42" s="415"/>
      <c r="J42" s="415"/>
      <c r="K42" s="415"/>
      <c r="L42" s="421"/>
      <c r="M42" s="423"/>
      <c r="N42" s="423"/>
      <c r="O42" s="421"/>
      <c r="P42" s="423"/>
      <c r="Q42" s="415"/>
      <c r="R42" s="415"/>
      <c r="S42" s="415"/>
    </row>
    <row r="43" spans="2:19" ht="17.25" customHeight="1">
      <c r="B43" s="415"/>
      <c r="C43" s="415"/>
      <c r="D43" s="415"/>
      <c r="E43" s="423"/>
      <c r="F43" s="423"/>
      <c r="G43" s="415"/>
      <c r="H43" s="423"/>
      <c r="I43" s="415"/>
      <c r="J43" s="415"/>
      <c r="K43" s="415"/>
      <c r="L43" s="421"/>
      <c r="M43" s="423"/>
      <c r="N43" s="423"/>
      <c r="O43" s="421"/>
      <c r="P43" s="423"/>
      <c r="Q43" s="415"/>
      <c r="R43" s="415"/>
      <c r="S43" s="415"/>
    </row>
    <row r="44" spans="2:19" ht="17.25" customHeight="1">
      <c r="B44" s="415"/>
      <c r="C44" s="415"/>
      <c r="D44" s="424"/>
      <c r="E44" s="425"/>
      <c r="F44" s="425"/>
      <c r="G44" s="424"/>
      <c r="H44" s="382"/>
      <c r="I44" s="415"/>
      <c r="J44" s="415"/>
      <c r="K44" s="415"/>
      <c r="L44" s="421"/>
      <c r="M44" s="423"/>
      <c r="N44" s="423"/>
      <c r="O44" s="421"/>
      <c r="P44" s="423"/>
      <c r="Q44" s="415"/>
      <c r="R44" s="415"/>
      <c r="S44" s="415"/>
    </row>
    <row r="45" spans="2:19" ht="17.25" customHeight="1">
      <c r="B45" s="415"/>
      <c r="C45" s="415"/>
      <c r="D45" s="415"/>
      <c r="E45" s="420"/>
      <c r="F45" s="420"/>
      <c r="G45" s="415"/>
      <c r="H45" s="420"/>
      <c r="I45" s="415"/>
      <c r="J45" s="415"/>
      <c r="K45" s="415"/>
      <c r="L45" s="421"/>
      <c r="M45" s="420"/>
      <c r="N45" s="420"/>
      <c r="O45" s="421"/>
      <c r="P45" s="420"/>
      <c r="Q45" s="415"/>
      <c r="R45" s="415"/>
      <c r="S45" s="415"/>
    </row>
    <row r="46" spans="2:19" ht="14.25">
      <c r="B46" s="419"/>
      <c r="C46" s="415"/>
      <c r="D46" s="415"/>
      <c r="E46" s="415"/>
      <c r="F46" s="415"/>
      <c r="G46" s="415"/>
      <c r="H46" s="415"/>
      <c r="I46" s="415"/>
      <c r="J46" s="415"/>
      <c r="K46" s="415"/>
      <c r="L46" s="416"/>
      <c r="M46" s="415"/>
      <c r="N46" s="415"/>
      <c r="O46" s="416"/>
      <c r="P46" s="415"/>
      <c r="Q46" s="415"/>
      <c r="R46" s="415"/>
      <c r="S46" s="415"/>
    </row>
    <row r="47" spans="2:19" ht="14.25">
      <c r="B47" s="419"/>
      <c r="C47" s="415"/>
      <c r="D47" s="415"/>
      <c r="E47" s="415"/>
      <c r="F47" s="415"/>
      <c r="G47" s="415"/>
      <c r="H47" s="415"/>
      <c r="I47" s="415"/>
      <c r="J47" s="415"/>
      <c r="K47" s="415"/>
      <c r="L47" s="416"/>
      <c r="M47" s="415"/>
      <c r="N47" s="415"/>
      <c r="O47" s="416"/>
      <c r="P47" s="415"/>
      <c r="Q47" s="415"/>
      <c r="R47" s="415"/>
      <c r="S47" s="415"/>
    </row>
    <row r="48" spans="2:19" ht="14.25">
      <c r="B48" s="1039"/>
      <c r="C48" s="1039"/>
      <c r="D48" s="1039"/>
      <c r="E48" s="1039"/>
      <c r="F48" s="1039"/>
      <c r="G48" s="1039"/>
      <c r="H48" s="1039"/>
      <c r="I48" s="1039"/>
      <c r="J48" s="1039"/>
      <c r="K48" s="1039"/>
      <c r="L48" s="1039"/>
      <c r="M48" s="1039"/>
      <c r="N48" s="1039"/>
      <c r="O48" s="1039"/>
      <c r="P48" s="1039"/>
      <c r="Q48" s="1039"/>
      <c r="R48" s="1039"/>
      <c r="S48" s="415"/>
    </row>
    <row r="49" spans="2:19" ht="14.45" customHeight="1">
      <c r="B49" s="1039"/>
      <c r="C49" s="1039"/>
      <c r="D49" s="1039"/>
      <c r="E49" s="1039"/>
      <c r="F49" s="1039"/>
      <c r="G49" s="1039"/>
      <c r="H49" s="1039"/>
      <c r="I49" s="1039"/>
      <c r="J49" s="1039"/>
      <c r="K49" s="1039"/>
      <c r="L49" s="1039"/>
      <c r="M49" s="1039"/>
      <c r="N49" s="1039"/>
      <c r="O49" s="1039"/>
      <c r="P49" s="1039"/>
      <c r="Q49" s="1039"/>
      <c r="R49" s="1039"/>
      <c r="S49" s="415"/>
    </row>
    <row r="50" spans="2:19" ht="15" customHeight="1">
      <c r="B50" s="417"/>
      <c r="C50" s="415"/>
      <c r="D50" s="415"/>
      <c r="E50" s="415"/>
      <c r="F50" s="415"/>
      <c r="G50" s="415"/>
      <c r="H50" s="415"/>
      <c r="I50" s="415"/>
      <c r="J50" s="415"/>
      <c r="K50" s="415"/>
      <c r="L50" s="416"/>
      <c r="M50" s="415"/>
      <c r="N50" s="415"/>
      <c r="O50" s="416"/>
      <c r="P50" s="415"/>
      <c r="Q50" s="415"/>
      <c r="R50" s="415"/>
      <c r="S50" s="415"/>
    </row>
    <row r="51" spans="2:19" ht="15" customHeight="1">
      <c r="B51" s="414"/>
      <c r="L51" s="412"/>
      <c r="O51" s="412"/>
    </row>
  </sheetData>
  <mergeCells count="4">
    <mergeCell ref="B48:R48"/>
    <mergeCell ref="B49:R49"/>
    <mergeCell ref="B1:R1"/>
    <mergeCell ref="B2:R2"/>
  </mergeCells>
  <printOptions horizontalCentered="1"/>
  <pageMargins left="0.75" right="0.75" top="0.57999999999999996" bottom="0.4" header="0.5" footer="0.5"/>
  <pageSetup scale="79" orientation="landscape" horizontalDpi="1200" verticalDpi="1200" r:id="rId1"/>
  <headerFooter alignWithMargins="0">
    <oddHeader>&amp;R&amp;G</oddHeader>
    <oddFooter>&amp;CPAGE 3</oddFooter>
  </headerFooter>
  <drawing r:id="rId2"/>
  <legacyDrawingHF r:id="rId3"/>
</worksheet>
</file>

<file path=xl/worksheets/sheet8.xml><?xml version="1.0" encoding="utf-8"?>
<worksheet xmlns="http://schemas.openxmlformats.org/spreadsheetml/2006/main" xmlns:r="http://schemas.openxmlformats.org/officeDocument/2006/relationships">
  <dimension ref="A1:U60"/>
  <sheetViews>
    <sheetView zoomScale="80" zoomScaleNormal="80" zoomScaleSheetLayoutView="80" workbookViewId="0">
      <selection activeCell="AB1" sqref="AB1"/>
    </sheetView>
  </sheetViews>
  <sheetFormatPr defaultRowHeight="12.75"/>
  <cols>
    <col min="1" max="1" width="3" style="2" customWidth="1"/>
    <col min="2" max="2" width="6.85546875" style="2" customWidth="1"/>
    <col min="3" max="3" width="44.5703125" style="2" customWidth="1"/>
    <col min="4" max="4" width="2.28515625" style="2" customWidth="1"/>
    <col min="5" max="5" width="10.85546875" style="2" customWidth="1"/>
    <col min="6" max="6" width="3.28515625" style="2" customWidth="1"/>
    <col min="7" max="7" width="2.28515625" style="2" customWidth="1"/>
    <col min="8" max="8" width="10.85546875" style="2" customWidth="1"/>
    <col min="9" max="9" width="3.28515625" style="2" customWidth="1"/>
    <col min="10" max="10" width="2.28515625" style="2" customWidth="1"/>
    <col min="11" max="11" width="10.85546875" style="2" customWidth="1"/>
    <col min="12" max="12" width="3.140625" style="2" customWidth="1"/>
    <col min="13" max="13" width="2.28515625" style="2" customWidth="1"/>
    <col min="14" max="14" width="10.85546875" style="2" customWidth="1"/>
    <col min="15" max="15" width="3.140625" style="2" customWidth="1"/>
    <col min="16" max="16" width="2.140625" style="2" customWidth="1"/>
    <col min="17" max="17" width="10.7109375" style="2" customWidth="1"/>
    <col min="18" max="18" width="3.140625" style="2" customWidth="1"/>
    <col min="19" max="19" width="2" style="4" customWidth="1"/>
    <col min="20" max="20" width="10.7109375" style="52" customWidth="1"/>
    <col min="21" max="16384" width="9.140625" style="2"/>
  </cols>
  <sheetData>
    <row r="1" spans="1:20" ht="15.75">
      <c r="B1" s="1041" t="s">
        <v>386</v>
      </c>
      <c r="C1" s="1041"/>
      <c r="D1" s="1041"/>
      <c r="E1" s="1041"/>
      <c r="F1" s="1041"/>
      <c r="G1" s="1041"/>
      <c r="H1" s="1041"/>
      <c r="I1" s="1041"/>
      <c r="J1" s="1041"/>
      <c r="K1" s="1041"/>
      <c r="L1" s="1041"/>
      <c r="M1" s="1041"/>
      <c r="N1" s="1041"/>
      <c r="O1" s="1041"/>
      <c r="P1" s="1041"/>
      <c r="Q1" s="1041"/>
      <c r="R1" s="1041"/>
      <c r="S1" s="1041"/>
      <c r="T1" s="1041"/>
    </row>
    <row r="2" spans="1:20" ht="15.75">
      <c r="B2" s="1041" t="s">
        <v>45</v>
      </c>
      <c r="C2" s="1041"/>
      <c r="D2" s="1041"/>
      <c r="E2" s="1041"/>
      <c r="F2" s="1041"/>
      <c r="G2" s="1041"/>
      <c r="H2" s="1041"/>
      <c r="I2" s="1041"/>
      <c r="J2" s="1041"/>
      <c r="K2" s="1041"/>
      <c r="L2" s="1041"/>
      <c r="M2" s="1041"/>
      <c r="N2" s="1041"/>
      <c r="O2" s="1041"/>
      <c r="P2" s="1041"/>
      <c r="Q2" s="1041"/>
      <c r="R2" s="1041"/>
      <c r="S2" s="1041"/>
      <c r="T2" s="1041"/>
    </row>
    <row r="3" spans="1:20" ht="12.75" customHeight="1">
      <c r="A3" s="1042"/>
      <c r="B3" s="1042"/>
      <c r="C3" s="1042"/>
      <c r="D3" s="1042"/>
      <c r="E3" s="1042"/>
      <c r="F3" s="1042"/>
      <c r="G3" s="1042"/>
      <c r="H3" s="1042"/>
      <c r="I3" s="1042"/>
      <c r="J3" s="1042"/>
      <c r="K3" s="1042"/>
      <c r="L3" s="1042"/>
      <c r="M3" s="1042"/>
      <c r="N3" s="1042"/>
      <c r="O3" s="1042"/>
      <c r="P3" s="1042"/>
      <c r="Q3" s="1042"/>
      <c r="R3" s="1042"/>
    </row>
    <row r="4" spans="1:20" ht="12.75" customHeight="1">
      <c r="B4" s="1041"/>
      <c r="C4" s="1041"/>
      <c r="D4" s="1041"/>
      <c r="E4" s="1041"/>
      <c r="F4" s="1041"/>
      <c r="G4" s="1041"/>
      <c r="H4" s="1041"/>
      <c r="I4" s="1041"/>
      <c r="J4" s="1041"/>
      <c r="K4" s="1041"/>
      <c r="L4" s="1041"/>
      <c r="M4" s="1041"/>
      <c r="N4" s="1041"/>
      <c r="O4" s="1041"/>
      <c r="P4" s="1041"/>
      <c r="Q4" s="1041"/>
      <c r="R4" s="1041"/>
      <c r="S4" s="1041"/>
      <c r="T4" s="1041"/>
    </row>
    <row r="5" spans="1:20" ht="12.75" customHeight="1"/>
    <row r="6" spans="1:20" s="3" customFormat="1" ht="15">
      <c r="B6" s="252"/>
      <c r="C6" s="252"/>
      <c r="D6" s="641"/>
      <c r="E6" s="949" t="s">
        <v>126</v>
      </c>
      <c r="F6" s="641"/>
      <c r="G6" s="252"/>
      <c r="H6" s="704" t="s">
        <v>83</v>
      </c>
      <c r="I6" s="252"/>
      <c r="J6" s="641"/>
      <c r="K6" s="640" t="s">
        <v>128</v>
      </c>
      <c r="L6" s="641"/>
      <c r="M6" s="252"/>
      <c r="N6" s="486" t="s">
        <v>127</v>
      </c>
      <c r="O6" s="488"/>
      <c r="P6" s="488"/>
      <c r="Q6" s="486" t="s">
        <v>126</v>
      </c>
      <c r="R6" s="488"/>
      <c r="S6" s="185"/>
      <c r="T6" s="183" t="s">
        <v>82</v>
      </c>
    </row>
    <row r="7" spans="1:20" s="3" customFormat="1" ht="15">
      <c r="B7" s="252"/>
      <c r="C7" s="252"/>
      <c r="D7" s="642"/>
      <c r="E7" s="487">
        <v>2013</v>
      </c>
      <c r="F7" s="641"/>
      <c r="G7" s="253"/>
      <c r="H7" s="216">
        <v>2012</v>
      </c>
      <c r="I7" s="252"/>
      <c r="J7" s="642"/>
      <c r="K7" s="487">
        <v>2012</v>
      </c>
      <c r="L7" s="641"/>
      <c r="M7" s="253"/>
      <c r="N7" s="216">
        <v>2012</v>
      </c>
      <c r="O7" s="252"/>
      <c r="P7" s="253"/>
      <c r="Q7" s="216">
        <v>2012</v>
      </c>
      <c r="R7" s="252"/>
      <c r="S7" s="253"/>
      <c r="T7" s="216">
        <v>2012</v>
      </c>
    </row>
    <row r="8" spans="1:20" ht="9" customHeight="1">
      <c r="B8" s="254"/>
      <c r="C8" s="254"/>
      <c r="D8" s="644"/>
      <c r="E8" s="644"/>
      <c r="F8" s="643"/>
      <c r="G8" s="255"/>
      <c r="H8" s="255"/>
      <c r="I8" s="254"/>
      <c r="J8" s="644"/>
      <c r="K8" s="644"/>
      <c r="L8" s="643"/>
      <c r="M8" s="255"/>
      <c r="N8" s="255"/>
      <c r="O8" s="254"/>
      <c r="P8" s="255"/>
      <c r="Q8" s="255"/>
      <c r="R8" s="254"/>
      <c r="S8" s="255"/>
      <c r="T8" s="256"/>
    </row>
    <row r="9" spans="1:20" ht="14.25">
      <c r="B9" s="254" t="s">
        <v>23</v>
      </c>
      <c r="C9" s="254"/>
      <c r="D9" s="644" t="s">
        <v>1</v>
      </c>
      <c r="E9" s="880">
        <v>214.9</v>
      </c>
      <c r="F9" s="643"/>
      <c r="G9" s="255" t="s">
        <v>1</v>
      </c>
      <c r="H9" s="880">
        <v>96</v>
      </c>
      <c r="I9" s="254"/>
      <c r="J9" s="644" t="s">
        <v>1</v>
      </c>
      <c r="K9" s="257">
        <v>113.5</v>
      </c>
      <c r="L9" s="643"/>
      <c r="M9" s="255" t="s">
        <v>1</v>
      </c>
      <c r="N9" s="257">
        <v>280.8</v>
      </c>
      <c r="O9" s="254"/>
      <c r="P9" s="255" t="s">
        <v>1</v>
      </c>
      <c r="Q9" s="257">
        <v>234</v>
      </c>
      <c r="R9" s="254"/>
      <c r="S9" s="255" t="s">
        <v>1</v>
      </c>
      <c r="T9" s="258">
        <v>724.3</v>
      </c>
    </row>
    <row r="10" spans="1:20" ht="14.25">
      <c r="B10" s="254" t="s">
        <v>36</v>
      </c>
      <c r="C10" s="254"/>
      <c r="D10" s="492"/>
      <c r="E10" s="348">
        <v>-96.3</v>
      </c>
      <c r="F10" s="643"/>
      <c r="G10" s="259"/>
      <c r="H10" s="348">
        <v>4.7</v>
      </c>
      <c r="I10" s="254"/>
      <c r="J10" s="492"/>
      <c r="K10" s="504">
        <v>-3.7</v>
      </c>
      <c r="L10" s="643"/>
      <c r="M10" s="259"/>
      <c r="N10" s="260">
        <v>-47.3</v>
      </c>
      <c r="O10" s="254"/>
      <c r="P10" s="259"/>
      <c r="Q10" s="260">
        <v>-101.9</v>
      </c>
      <c r="R10" s="254"/>
      <c r="S10" s="259"/>
      <c r="T10" s="262">
        <v>-148.19999999999999</v>
      </c>
    </row>
    <row r="11" spans="1:20" ht="6.75" customHeight="1">
      <c r="B11" s="254"/>
      <c r="C11" s="254"/>
      <c r="D11" s="493"/>
      <c r="E11" s="269"/>
      <c r="F11" s="643"/>
      <c r="G11" s="263"/>
      <c r="H11" s="269"/>
      <c r="I11" s="254"/>
      <c r="J11" s="493"/>
      <c r="K11" s="506"/>
      <c r="L11" s="643"/>
      <c r="M11" s="263"/>
      <c r="N11" s="264"/>
      <c r="O11" s="254"/>
      <c r="P11" s="263"/>
      <c r="Q11" s="264"/>
      <c r="R11" s="254"/>
      <c r="S11" s="263"/>
      <c r="T11" s="265"/>
    </row>
    <row r="12" spans="1:20" ht="15">
      <c r="B12" s="266" t="s">
        <v>25</v>
      </c>
      <c r="C12" s="254"/>
      <c r="D12" s="493"/>
      <c r="E12" s="683">
        <v>118.6</v>
      </c>
      <c r="F12" s="643"/>
      <c r="G12" s="263"/>
      <c r="H12" s="683">
        <v>100.7</v>
      </c>
      <c r="I12" s="266"/>
      <c r="J12" s="493"/>
      <c r="K12" s="391">
        <v>109.8</v>
      </c>
      <c r="L12" s="494"/>
      <c r="M12" s="263"/>
      <c r="N12" s="391">
        <v>233.5</v>
      </c>
      <c r="O12" s="266"/>
      <c r="P12" s="392"/>
      <c r="Q12" s="391">
        <v>132.1</v>
      </c>
      <c r="R12" s="266"/>
      <c r="S12" s="392"/>
      <c r="T12" s="393">
        <v>576.1</v>
      </c>
    </row>
    <row r="13" spans="1:20" ht="6.75" customHeight="1">
      <c r="B13" s="266"/>
      <c r="C13" s="266"/>
      <c r="D13" s="644"/>
      <c r="E13" s="269"/>
      <c r="F13" s="494"/>
      <c r="G13" s="255"/>
      <c r="H13" s="269"/>
      <c r="I13" s="266"/>
      <c r="J13" s="644"/>
      <c r="K13" s="506"/>
      <c r="L13" s="494"/>
      <c r="M13" s="255"/>
      <c r="N13" s="264"/>
      <c r="O13" s="266"/>
      <c r="P13" s="255"/>
      <c r="Q13" s="264"/>
      <c r="R13" s="266"/>
      <c r="S13" s="255"/>
      <c r="T13" s="265"/>
    </row>
    <row r="14" spans="1:20" ht="14.25">
      <c r="B14" s="254" t="s">
        <v>37</v>
      </c>
      <c r="C14" s="254"/>
      <c r="D14" s="644"/>
      <c r="E14" s="880">
        <v>-47.4</v>
      </c>
      <c r="F14" s="643"/>
      <c r="G14" s="255"/>
      <c r="H14" s="880">
        <v>82.4</v>
      </c>
      <c r="I14" s="254"/>
      <c r="J14" s="644"/>
      <c r="K14" s="257">
        <v>65.2</v>
      </c>
      <c r="L14" s="643"/>
      <c r="M14" s="255"/>
      <c r="N14" s="257">
        <v>-88.7</v>
      </c>
      <c r="O14" s="254"/>
      <c r="P14" s="255"/>
      <c r="Q14" s="257">
        <v>-55.1</v>
      </c>
      <c r="R14" s="254"/>
      <c r="S14" s="255"/>
      <c r="T14" s="258">
        <v>3.8</v>
      </c>
    </row>
    <row r="15" spans="1:20" ht="14.25">
      <c r="B15" s="469" t="s">
        <v>317</v>
      </c>
      <c r="C15" s="254"/>
      <c r="D15" s="492"/>
      <c r="E15" s="348">
        <v>62.6</v>
      </c>
      <c r="F15" s="643"/>
      <c r="G15" s="259"/>
      <c r="H15" s="348">
        <v>-36</v>
      </c>
      <c r="I15" s="254"/>
      <c r="J15" s="492"/>
      <c r="K15" s="504">
        <v>-31.2</v>
      </c>
      <c r="L15" s="643"/>
      <c r="M15" s="259"/>
      <c r="N15" s="260">
        <v>5.4</v>
      </c>
      <c r="O15" s="254"/>
      <c r="P15" s="259"/>
      <c r="Q15" s="260">
        <v>64.5</v>
      </c>
      <c r="R15" s="254"/>
      <c r="S15" s="259"/>
      <c r="T15" s="262">
        <v>2.7</v>
      </c>
    </row>
    <row r="16" spans="1:20" ht="6.75" customHeight="1">
      <c r="B16" s="254"/>
      <c r="C16" s="254"/>
      <c r="D16" s="493"/>
      <c r="E16" s="269"/>
      <c r="F16" s="643"/>
      <c r="G16" s="263"/>
      <c r="H16" s="269"/>
      <c r="I16" s="254"/>
      <c r="J16" s="493"/>
      <c r="K16" s="506"/>
      <c r="L16" s="643"/>
      <c r="M16" s="263"/>
      <c r="N16" s="264"/>
      <c r="O16" s="254"/>
      <c r="P16" s="263"/>
      <c r="Q16" s="264"/>
      <c r="R16" s="254"/>
      <c r="S16" s="263"/>
      <c r="T16" s="265"/>
    </row>
    <row r="17" spans="2:21" ht="15">
      <c r="B17" s="266" t="s">
        <v>26</v>
      </c>
      <c r="C17" s="254"/>
      <c r="D17" s="493"/>
      <c r="E17" s="683">
        <v>133.80000000000001</v>
      </c>
      <c r="F17" s="643"/>
      <c r="G17" s="263"/>
      <c r="H17" s="683">
        <v>147.1</v>
      </c>
      <c r="I17" s="266"/>
      <c r="J17" s="493"/>
      <c r="K17" s="391">
        <v>143.80000000000001</v>
      </c>
      <c r="L17" s="494"/>
      <c r="M17" s="263"/>
      <c r="N17" s="391">
        <v>150.19999999999999</v>
      </c>
      <c r="O17" s="266"/>
      <c r="P17" s="392"/>
      <c r="Q17" s="391">
        <v>141.5</v>
      </c>
      <c r="R17" s="266"/>
      <c r="S17" s="392"/>
      <c r="T17" s="393">
        <v>582.6</v>
      </c>
    </row>
    <row r="18" spans="2:21" ht="6.75" customHeight="1">
      <c r="B18" s="266"/>
      <c r="C18" s="266"/>
      <c r="D18" s="644"/>
      <c r="E18" s="269"/>
      <c r="F18" s="494"/>
      <c r="G18" s="255"/>
      <c r="H18" s="269"/>
      <c r="I18" s="266"/>
      <c r="J18" s="644"/>
      <c r="K18" s="506"/>
      <c r="L18" s="494"/>
      <c r="M18" s="255"/>
      <c r="N18" s="264"/>
      <c r="O18" s="266"/>
      <c r="P18" s="255"/>
      <c r="Q18" s="264"/>
      <c r="R18" s="266"/>
      <c r="S18" s="255"/>
      <c r="T18" s="265"/>
    </row>
    <row r="19" spans="2:21" ht="14.25">
      <c r="B19" s="254" t="s">
        <v>28</v>
      </c>
      <c r="C19" s="254"/>
      <c r="D19" s="644"/>
      <c r="E19" s="880">
        <v>6.1</v>
      </c>
      <c r="F19" s="643"/>
      <c r="G19" s="255"/>
      <c r="H19" s="880">
        <v>8</v>
      </c>
      <c r="I19" s="254"/>
      <c r="J19" s="644"/>
      <c r="K19" s="257">
        <v>7.4</v>
      </c>
      <c r="L19" s="643"/>
      <c r="M19" s="255"/>
      <c r="N19" s="257">
        <v>8.4</v>
      </c>
      <c r="O19" s="254"/>
      <c r="P19" s="255"/>
      <c r="Q19" s="257">
        <v>8.6999999999999993</v>
      </c>
      <c r="R19" s="254"/>
      <c r="S19" s="255"/>
      <c r="T19" s="258">
        <v>32.5</v>
      </c>
    </row>
    <row r="20" spans="2:21" ht="14.25">
      <c r="B20" s="469" t="s">
        <v>318</v>
      </c>
      <c r="C20" s="254"/>
      <c r="D20" s="644"/>
      <c r="E20" s="880">
        <v>-0.6</v>
      </c>
      <c r="F20" s="643"/>
      <c r="G20" s="255"/>
      <c r="H20" s="880">
        <v>0</v>
      </c>
      <c r="I20" s="254"/>
      <c r="J20" s="644"/>
      <c r="K20" s="257">
        <v>0.2</v>
      </c>
      <c r="L20" s="643"/>
      <c r="M20" s="255"/>
      <c r="N20" s="257">
        <v>-0.2</v>
      </c>
      <c r="O20" s="254"/>
      <c r="P20" s="255"/>
      <c r="Q20" s="257">
        <v>0.7</v>
      </c>
      <c r="R20" s="254"/>
      <c r="S20" s="255"/>
      <c r="T20" s="258">
        <v>0.7</v>
      </c>
    </row>
    <row r="21" spans="2:21" ht="14.25">
      <c r="B21" s="490" t="s">
        <v>319</v>
      </c>
      <c r="C21" s="254"/>
      <c r="D21" s="644"/>
      <c r="E21" s="880">
        <v>7.9</v>
      </c>
      <c r="F21" s="643"/>
      <c r="G21" s="255"/>
      <c r="H21" s="880">
        <v>3.1</v>
      </c>
      <c r="I21" s="254"/>
      <c r="J21" s="644"/>
      <c r="K21" s="257">
        <v>3.8</v>
      </c>
      <c r="L21" s="643"/>
      <c r="M21" s="255"/>
      <c r="N21" s="257">
        <v>3.7</v>
      </c>
      <c r="O21" s="254"/>
      <c r="P21" s="255"/>
      <c r="Q21" s="257">
        <v>1.2</v>
      </c>
      <c r="R21" s="254"/>
      <c r="S21" s="255"/>
      <c r="T21" s="258">
        <v>11.8</v>
      </c>
    </row>
    <row r="22" spans="2:21" ht="14.25">
      <c r="B22" s="643" t="s">
        <v>462</v>
      </c>
      <c r="C22" s="643"/>
      <c r="D22" s="644"/>
      <c r="E22" s="880">
        <v>2.9</v>
      </c>
      <c r="F22" s="643"/>
      <c r="G22" s="644"/>
      <c r="H22" s="257">
        <v>3.3</v>
      </c>
      <c r="I22" s="643"/>
      <c r="J22" s="644"/>
      <c r="K22" s="257">
        <v>2.9</v>
      </c>
      <c r="L22" s="643"/>
      <c r="M22" s="644"/>
      <c r="N22" s="257">
        <v>-1.4</v>
      </c>
      <c r="O22" s="643"/>
      <c r="P22" s="644"/>
      <c r="Q22" s="257">
        <v>2.9</v>
      </c>
      <c r="R22" s="643"/>
      <c r="S22" s="644"/>
      <c r="T22" s="257">
        <v>7.7</v>
      </c>
    </row>
    <row r="23" spans="2:21" ht="14.25">
      <c r="B23" s="643" t="s">
        <v>463</v>
      </c>
      <c r="C23" s="643"/>
      <c r="D23" s="644"/>
      <c r="E23" s="880">
        <v>0.3</v>
      </c>
      <c r="F23" s="643"/>
      <c r="G23" s="644"/>
      <c r="H23" s="257">
        <v>0</v>
      </c>
      <c r="I23" s="643"/>
      <c r="J23" s="644"/>
      <c r="K23" s="257">
        <v>0</v>
      </c>
      <c r="L23" s="643"/>
      <c r="M23" s="644"/>
      <c r="N23" s="257">
        <v>0</v>
      </c>
      <c r="O23" s="643"/>
      <c r="P23" s="644"/>
      <c r="Q23" s="257">
        <v>0</v>
      </c>
      <c r="R23" s="643"/>
      <c r="S23" s="644"/>
      <c r="T23" s="257">
        <v>0</v>
      </c>
    </row>
    <row r="24" spans="2:21" ht="14.25">
      <c r="B24" s="469" t="s">
        <v>38</v>
      </c>
      <c r="C24" s="254"/>
      <c r="D24" s="492"/>
      <c r="E24" s="348">
        <v>3.7</v>
      </c>
      <c r="F24" s="643"/>
      <c r="G24" s="259"/>
      <c r="H24" s="348">
        <v>5</v>
      </c>
      <c r="I24" s="254"/>
      <c r="J24" s="492"/>
      <c r="K24" s="504">
        <v>-0.3</v>
      </c>
      <c r="L24" s="643"/>
      <c r="M24" s="259"/>
      <c r="N24" s="260">
        <v>-2.8</v>
      </c>
      <c r="O24" s="254"/>
      <c r="P24" s="259"/>
      <c r="Q24" s="260">
        <v>2.4</v>
      </c>
      <c r="R24" s="254"/>
      <c r="S24" s="259"/>
      <c r="T24" s="258">
        <v>4.3</v>
      </c>
    </row>
    <row r="25" spans="2:21" ht="6.75" customHeight="1">
      <c r="B25" s="254"/>
      <c r="C25" s="254"/>
      <c r="D25" s="644"/>
      <c r="E25" s="267"/>
      <c r="F25" s="643"/>
      <c r="G25" s="255"/>
      <c r="H25" s="267"/>
      <c r="I25" s="254"/>
      <c r="J25" s="644"/>
      <c r="K25" s="503"/>
      <c r="L25" s="643"/>
      <c r="M25" s="255"/>
      <c r="N25" s="449"/>
      <c r="O25" s="254"/>
      <c r="P25" s="255"/>
      <c r="Q25" s="449"/>
      <c r="R25" s="254"/>
      <c r="S25" s="255"/>
      <c r="T25" s="268"/>
    </row>
    <row r="26" spans="2:21" ht="15">
      <c r="B26" s="266" t="s">
        <v>39</v>
      </c>
      <c r="C26" s="254"/>
      <c r="D26" s="493"/>
      <c r="E26" s="683">
        <v>154.1</v>
      </c>
      <c r="F26" s="643"/>
      <c r="G26" s="263"/>
      <c r="H26" s="683">
        <v>166.5</v>
      </c>
      <c r="I26" s="266"/>
      <c r="J26" s="493"/>
      <c r="K26" s="391">
        <v>157.80000000000001</v>
      </c>
      <c r="L26" s="494"/>
      <c r="M26" s="263"/>
      <c r="N26" s="391">
        <v>157.9</v>
      </c>
      <c r="O26" s="266"/>
      <c r="P26" s="392"/>
      <c r="Q26" s="391">
        <v>157.4</v>
      </c>
      <c r="R26" s="266"/>
      <c r="S26" s="392"/>
      <c r="T26" s="394">
        <v>639.6</v>
      </c>
    </row>
    <row r="27" spans="2:21" ht="6.75" customHeight="1">
      <c r="B27" s="254"/>
      <c r="C27" s="254"/>
      <c r="D27" s="644"/>
      <c r="E27" s="267"/>
      <c r="F27" s="643"/>
      <c r="G27" s="255"/>
      <c r="H27" s="267"/>
      <c r="I27" s="254"/>
      <c r="J27" s="644"/>
      <c r="K27" s="503"/>
      <c r="L27" s="643"/>
      <c r="M27" s="255"/>
      <c r="N27" s="449"/>
      <c r="O27" s="254"/>
      <c r="P27" s="255"/>
      <c r="Q27" s="449"/>
      <c r="R27" s="254"/>
      <c r="S27" s="255"/>
      <c r="T27" s="256"/>
    </row>
    <row r="28" spans="2:21" ht="12.75" customHeight="1">
      <c r="B28" s="254" t="s">
        <v>153</v>
      </c>
      <c r="C28" s="254"/>
      <c r="D28" s="493"/>
      <c r="E28" s="880">
        <v>39.200000000000003</v>
      </c>
      <c r="F28" s="643"/>
      <c r="G28" s="263"/>
      <c r="H28" s="880">
        <v>38.1</v>
      </c>
      <c r="I28" s="254"/>
      <c r="J28" s="493"/>
      <c r="K28" s="257">
        <v>14</v>
      </c>
      <c r="L28" s="643"/>
      <c r="M28" s="263"/>
      <c r="N28" s="257">
        <v>85.1</v>
      </c>
      <c r="O28" s="254"/>
      <c r="P28" s="263"/>
      <c r="Q28" s="257">
        <v>79.7</v>
      </c>
      <c r="R28" s="254"/>
      <c r="S28" s="263"/>
      <c r="T28" s="258">
        <v>216.9</v>
      </c>
    </row>
    <row r="29" spans="2:21" ht="12.75" customHeight="1">
      <c r="B29" s="254" t="s">
        <v>154</v>
      </c>
      <c r="C29" s="254"/>
      <c r="D29" s="493"/>
      <c r="E29" s="880">
        <v>-16.2</v>
      </c>
      <c r="F29" s="643"/>
      <c r="G29" s="263"/>
      <c r="H29" s="880">
        <v>22.6</v>
      </c>
      <c r="I29" s="254"/>
      <c r="J29" s="493"/>
      <c r="K29" s="257">
        <v>7</v>
      </c>
      <c r="L29" s="643"/>
      <c r="M29" s="263"/>
      <c r="N29" s="257">
        <v>-43.2</v>
      </c>
      <c r="O29" s="254"/>
      <c r="P29" s="263"/>
      <c r="Q29" s="257">
        <v>-29.2</v>
      </c>
      <c r="R29" s="254"/>
      <c r="S29" s="263"/>
      <c r="T29" s="265">
        <v>-42.8</v>
      </c>
    </row>
    <row r="30" spans="2:21" ht="14.25">
      <c r="B30" s="254" t="s">
        <v>40</v>
      </c>
      <c r="C30" s="254"/>
      <c r="D30" s="644"/>
      <c r="E30" s="880">
        <v>28.5</v>
      </c>
      <c r="F30" s="643"/>
      <c r="G30" s="255"/>
      <c r="H30" s="880">
        <v>29.1</v>
      </c>
      <c r="I30" s="254"/>
      <c r="J30" s="644"/>
      <c r="K30" s="257">
        <v>28.3</v>
      </c>
      <c r="L30" s="643"/>
      <c r="M30" s="255"/>
      <c r="N30" s="257">
        <v>32.1</v>
      </c>
      <c r="O30" s="254"/>
      <c r="P30" s="255"/>
      <c r="Q30" s="257">
        <v>29.9</v>
      </c>
      <c r="R30" s="254"/>
      <c r="S30" s="255"/>
      <c r="T30" s="265">
        <v>119.4</v>
      </c>
      <c r="U30" s="6"/>
    </row>
    <row r="31" spans="2:21" ht="14.25">
      <c r="B31" s="254" t="s">
        <v>41</v>
      </c>
      <c r="C31" s="254"/>
      <c r="D31" s="644"/>
      <c r="E31" s="880">
        <v>3.5</v>
      </c>
      <c r="F31" s="643"/>
      <c r="G31" s="255"/>
      <c r="H31" s="880">
        <v>3.9</v>
      </c>
      <c r="I31" s="254"/>
      <c r="J31" s="644"/>
      <c r="K31" s="257">
        <v>6.6</v>
      </c>
      <c r="L31" s="643"/>
      <c r="M31" s="255"/>
      <c r="N31" s="257">
        <v>2.5</v>
      </c>
      <c r="O31" s="254"/>
      <c r="P31" s="255"/>
      <c r="Q31" s="257">
        <v>3.4</v>
      </c>
      <c r="R31" s="254"/>
      <c r="S31" s="255"/>
      <c r="T31" s="258">
        <v>16.399999999999999</v>
      </c>
      <c r="U31" s="6"/>
    </row>
    <row r="32" spans="2:21" ht="14.25">
      <c r="B32" s="254" t="s">
        <v>42</v>
      </c>
      <c r="C32" s="254"/>
      <c r="D32" s="492"/>
      <c r="E32" s="348">
        <v>17</v>
      </c>
      <c r="F32" s="643"/>
      <c r="G32" s="259"/>
      <c r="H32" s="348">
        <v>15.9</v>
      </c>
      <c r="I32" s="254"/>
      <c r="J32" s="492"/>
      <c r="K32" s="504">
        <v>21</v>
      </c>
      <c r="L32" s="643"/>
      <c r="M32" s="259"/>
      <c r="N32" s="260">
        <v>17.100000000000001</v>
      </c>
      <c r="O32" s="254"/>
      <c r="P32" s="259"/>
      <c r="Q32" s="260">
        <v>24.4</v>
      </c>
      <c r="R32" s="254"/>
      <c r="S32" s="259"/>
      <c r="T32" s="262">
        <v>78.400000000000006</v>
      </c>
    </row>
    <row r="33" spans="2:20" ht="6.75" customHeight="1">
      <c r="B33" s="254"/>
      <c r="C33" s="254"/>
      <c r="D33" s="493"/>
      <c r="E33" s="269"/>
      <c r="F33" s="643"/>
      <c r="G33" s="263"/>
      <c r="H33" s="269"/>
      <c r="I33" s="254"/>
      <c r="J33" s="493"/>
      <c r="K33" s="506"/>
      <c r="L33" s="643"/>
      <c r="M33" s="263"/>
      <c r="N33" s="264"/>
      <c r="O33" s="254"/>
      <c r="P33" s="263"/>
      <c r="Q33" s="264"/>
      <c r="R33" s="254"/>
      <c r="S33" s="263"/>
      <c r="T33" s="256"/>
    </row>
    <row r="34" spans="2:20" ht="15">
      <c r="B34" s="266" t="s">
        <v>43</v>
      </c>
      <c r="C34" s="254"/>
      <c r="D34" s="493"/>
      <c r="E34" s="683">
        <v>72</v>
      </c>
      <c r="F34" s="643"/>
      <c r="G34" s="263"/>
      <c r="H34" s="683">
        <v>109.6</v>
      </c>
      <c r="I34" s="266"/>
      <c r="J34" s="493"/>
      <c r="K34" s="391">
        <v>76.900000000000006</v>
      </c>
      <c r="L34" s="494"/>
      <c r="M34" s="263"/>
      <c r="N34" s="391">
        <v>93.6</v>
      </c>
      <c r="O34" s="266"/>
      <c r="P34" s="392"/>
      <c r="Q34" s="391">
        <v>108.2</v>
      </c>
      <c r="R34" s="266"/>
      <c r="S34" s="392"/>
      <c r="T34" s="393">
        <v>388.3</v>
      </c>
    </row>
    <row r="35" spans="2:20" ht="6.75" customHeight="1">
      <c r="B35" s="254"/>
      <c r="C35" s="266"/>
      <c r="D35" s="493"/>
      <c r="E35" s="269"/>
      <c r="F35" s="494"/>
      <c r="G35" s="263"/>
      <c r="H35" s="269"/>
      <c r="I35" s="266"/>
      <c r="J35" s="493"/>
      <c r="K35" s="506"/>
      <c r="L35" s="494"/>
      <c r="M35" s="263"/>
      <c r="N35" s="264"/>
      <c r="O35" s="266"/>
      <c r="P35" s="263"/>
      <c r="Q35" s="264"/>
      <c r="R35" s="266"/>
      <c r="S35" s="263"/>
      <c r="T35" s="256"/>
    </row>
    <row r="36" spans="2:20" ht="15">
      <c r="B36" s="494" t="s">
        <v>374</v>
      </c>
      <c r="C36" s="254"/>
      <c r="D36" s="493"/>
      <c r="E36" s="683">
        <v>82.1</v>
      </c>
      <c r="F36" s="643"/>
      <c r="G36" s="263"/>
      <c r="H36" s="683">
        <v>56.9</v>
      </c>
      <c r="I36" s="266"/>
      <c r="J36" s="493"/>
      <c r="K36" s="391">
        <v>80.900000000000006</v>
      </c>
      <c r="L36" s="494"/>
      <c r="M36" s="263"/>
      <c r="N36" s="391">
        <v>64.3</v>
      </c>
      <c r="O36" s="266"/>
      <c r="P36" s="392"/>
      <c r="Q36" s="391">
        <v>49.2</v>
      </c>
      <c r="R36" s="266"/>
      <c r="S36" s="392"/>
      <c r="T36" s="393">
        <v>251.3</v>
      </c>
    </row>
    <row r="37" spans="2:20" ht="6.75" customHeight="1">
      <c r="B37" s="254"/>
      <c r="C37" s="254"/>
      <c r="D37" s="644"/>
      <c r="E37" s="267"/>
      <c r="F37" s="643"/>
      <c r="G37" s="255"/>
      <c r="H37" s="267"/>
      <c r="I37" s="254"/>
      <c r="J37" s="644"/>
      <c r="K37" s="503"/>
      <c r="L37" s="643"/>
      <c r="M37" s="255"/>
      <c r="N37" s="449"/>
      <c r="O37" s="254"/>
      <c r="P37" s="255"/>
      <c r="Q37" s="449"/>
      <c r="R37" s="254"/>
      <c r="S37" s="255"/>
      <c r="T37" s="256"/>
    </row>
    <row r="38" spans="2:20" ht="14.25">
      <c r="B38" s="469" t="s">
        <v>320</v>
      </c>
      <c r="C38" s="254"/>
      <c r="D38" s="492"/>
      <c r="E38" s="348">
        <v>-3.2</v>
      </c>
      <c r="F38" s="643"/>
      <c r="G38" s="259"/>
      <c r="H38" s="348">
        <v>-5.2</v>
      </c>
      <c r="I38" s="254"/>
      <c r="J38" s="492"/>
      <c r="K38" s="504">
        <v>-2.9</v>
      </c>
      <c r="L38" s="643"/>
      <c r="M38" s="259"/>
      <c r="N38" s="260">
        <v>-3.7</v>
      </c>
      <c r="O38" s="254"/>
      <c r="P38" s="259"/>
      <c r="Q38" s="260">
        <v>-2.7</v>
      </c>
      <c r="R38" s="254"/>
      <c r="S38" s="259"/>
      <c r="T38" s="262">
        <v>-14.5</v>
      </c>
    </row>
    <row r="39" spans="2:20" ht="6.75" customHeight="1">
      <c r="B39" s="254"/>
      <c r="C39" s="254"/>
      <c r="D39" s="493"/>
      <c r="E39" s="269"/>
      <c r="F39" s="643"/>
      <c r="G39" s="263"/>
      <c r="H39" s="269"/>
      <c r="I39" s="254"/>
      <c r="J39" s="493"/>
      <c r="K39" s="506"/>
      <c r="L39" s="643"/>
      <c r="M39" s="263"/>
      <c r="N39" s="264"/>
      <c r="O39" s="254"/>
      <c r="P39" s="263"/>
      <c r="Q39" s="264"/>
      <c r="R39" s="254"/>
      <c r="S39" s="263"/>
      <c r="T39" s="256"/>
    </row>
    <row r="40" spans="2:20" ht="15">
      <c r="B40" s="494" t="s">
        <v>375</v>
      </c>
      <c r="C40" s="254"/>
      <c r="D40" s="493"/>
      <c r="E40" s="683">
        <v>78.900000000000006</v>
      </c>
      <c r="F40" s="643"/>
      <c r="G40" s="263"/>
      <c r="H40" s="683">
        <v>51.7</v>
      </c>
      <c r="I40" s="266"/>
      <c r="J40" s="493"/>
      <c r="K40" s="391">
        <v>78</v>
      </c>
      <c r="L40" s="494"/>
      <c r="M40" s="263"/>
      <c r="N40" s="391">
        <v>60.6</v>
      </c>
      <c r="O40" s="266"/>
      <c r="P40" s="392"/>
      <c r="Q40" s="391">
        <v>46.5</v>
      </c>
      <c r="R40" s="266"/>
      <c r="S40" s="392"/>
      <c r="T40" s="391">
        <v>236.8</v>
      </c>
    </row>
    <row r="41" spans="2:20" ht="6.75" customHeight="1">
      <c r="B41" s="254"/>
      <c r="C41" s="254"/>
      <c r="D41" s="493"/>
      <c r="E41" s="269"/>
      <c r="F41" s="643"/>
      <c r="G41" s="263"/>
      <c r="H41" s="269"/>
      <c r="I41" s="254"/>
      <c r="J41" s="493"/>
      <c r="K41" s="506"/>
      <c r="L41" s="643"/>
      <c r="M41" s="263"/>
      <c r="N41" s="264"/>
      <c r="O41" s="254"/>
      <c r="P41" s="263"/>
      <c r="Q41" s="264"/>
      <c r="R41" s="254"/>
      <c r="S41" s="263"/>
      <c r="T41" s="256"/>
    </row>
    <row r="42" spans="2:20" ht="14.25">
      <c r="B42" s="254" t="s">
        <v>298</v>
      </c>
      <c r="C42" s="254"/>
      <c r="D42" s="492"/>
      <c r="E42" s="348">
        <v>-1</v>
      </c>
      <c r="F42" s="643"/>
      <c r="G42" s="259"/>
      <c r="H42" s="348">
        <v>0.7</v>
      </c>
      <c r="I42" s="254"/>
      <c r="J42" s="492"/>
      <c r="K42" s="504">
        <v>0.8</v>
      </c>
      <c r="L42" s="643"/>
      <c r="M42" s="259"/>
      <c r="N42" s="260">
        <v>-2.1</v>
      </c>
      <c r="O42" s="254"/>
      <c r="P42" s="259"/>
      <c r="Q42" s="260">
        <v>-1.3</v>
      </c>
      <c r="R42" s="254"/>
      <c r="S42" s="259"/>
      <c r="T42" s="262">
        <v>-1.9</v>
      </c>
    </row>
    <row r="43" spans="2:20" ht="6.75" customHeight="1">
      <c r="B43" s="254"/>
      <c r="C43" s="254"/>
      <c r="D43" s="493"/>
      <c r="E43" s="269"/>
      <c r="F43" s="643"/>
      <c r="G43" s="263"/>
      <c r="H43" s="269"/>
      <c r="I43" s="254"/>
      <c r="J43" s="493"/>
      <c r="K43" s="506"/>
      <c r="L43" s="643"/>
      <c r="M43" s="263"/>
      <c r="N43" s="264"/>
      <c r="O43" s="254"/>
      <c r="P43" s="263"/>
      <c r="Q43" s="264"/>
      <c r="R43" s="254"/>
      <c r="S43" s="263"/>
      <c r="T43" s="256"/>
    </row>
    <row r="44" spans="2:20" ht="17.25" customHeight="1" thickBot="1">
      <c r="B44" s="494" t="s">
        <v>376</v>
      </c>
      <c r="C44" s="254"/>
      <c r="D44" s="396" t="s">
        <v>1</v>
      </c>
      <c r="E44" s="881">
        <v>77.900000000000006</v>
      </c>
      <c r="F44" s="643"/>
      <c r="G44" s="396" t="s">
        <v>1</v>
      </c>
      <c r="H44" s="881">
        <v>52.4</v>
      </c>
      <c r="I44" s="266"/>
      <c r="J44" s="396" t="s">
        <v>1</v>
      </c>
      <c r="K44" s="395">
        <v>78.8</v>
      </c>
      <c r="L44" s="494"/>
      <c r="M44" s="396" t="s">
        <v>1</v>
      </c>
      <c r="N44" s="395">
        <v>58.5</v>
      </c>
      <c r="O44" s="266"/>
      <c r="P44" s="396" t="s">
        <v>1</v>
      </c>
      <c r="Q44" s="395">
        <v>45.2</v>
      </c>
      <c r="R44" s="266"/>
      <c r="S44" s="396" t="s">
        <v>1</v>
      </c>
      <c r="T44" s="395">
        <v>234.9</v>
      </c>
    </row>
    <row r="45" spans="2:20" ht="6.75" customHeight="1">
      <c r="B45" s="254"/>
      <c r="C45" s="254"/>
      <c r="D45" s="493"/>
      <c r="E45" s="269"/>
      <c r="F45" s="643"/>
      <c r="G45" s="263"/>
      <c r="H45" s="269"/>
      <c r="I45" s="254"/>
      <c r="J45" s="493"/>
      <c r="K45" s="506"/>
      <c r="L45" s="643"/>
      <c r="M45" s="263"/>
      <c r="N45" s="264"/>
      <c r="O45" s="254"/>
      <c r="P45" s="263"/>
      <c r="Q45" s="264"/>
      <c r="R45" s="254"/>
      <c r="S45" s="263"/>
      <c r="T45" s="256"/>
    </row>
    <row r="46" spans="2:20" ht="14.25">
      <c r="B46" s="643" t="s">
        <v>359</v>
      </c>
      <c r="C46" s="254"/>
      <c r="D46" s="492"/>
      <c r="E46" s="348">
        <v>-11.6</v>
      </c>
      <c r="F46" s="643"/>
      <c r="G46" s="259"/>
      <c r="H46" s="348">
        <v>-4</v>
      </c>
      <c r="I46" s="254"/>
      <c r="J46" s="492"/>
      <c r="K46" s="348">
        <v>10.3</v>
      </c>
      <c r="L46" s="643"/>
      <c r="M46" s="259"/>
      <c r="N46" s="348">
        <v>0.5</v>
      </c>
      <c r="O46" s="254"/>
      <c r="P46" s="259"/>
      <c r="Q46" s="348">
        <v>11</v>
      </c>
      <c r="R46" s="254"/>
      <c r="S46" s="259"/>
      <c r="T46" s="260">
        <v>17.8</v>
      </c>
    </row>
    <row r="47" spans="2:20" ht="6.75" customHeight="1">
      <c r="B47" s="254"/>
      <c r="C47" s="254"/>
      <c r="D47" s="493"/>
      <c r="E47" s="269"/>
      <c r="F47" s="643"/>
      <c r="G47" s="263"/>
      <c r="H47" s="269"/>
      <c r="I47" s="254"/>
      <c r="J47" s="493"/>
      <c r="K47" s="506"/>
      <c r="L47" s="643"/>
      <c r="M47" s="263"/>
      <c r="N47" s="264"/>
      <c r="O47" s="254"/>
      <c r="P47" s="263"/>
      <c r="Q47" s="264"/>
      <c r="R47" s="254"/>
      <c r="S47" s="263"/>
      <c r="T47" s="256"/>
    </row>
    <row r="48" spans="2:20" ht="17.25" customHeight="1" thickBot="1">
      <c r="B48" s="494" t="s">
        <v>370</v>
      </c>
      <c r="C48" s="254"/>
      <c r="D48" s="396" t="s">
        <v>1</v>
      </c>
      <c r="E48" s="881">
        <v>66.3</v>
      </c>
      <c r="F48" s="643"/>
      <c r="G48" s="396" t="s">
        <v>1</v>
      </c>
      <c r="H48" s="881">
        <v>48.4</v>
      </c>
      <c r="I48" s="266"/>
      <c r="J48" s="396" t="s">
        <v>1</v>
      </c>
      <c r="K48" s="395">
        <v>89.1</v>
      </c>
      <c r="L48" s="494"/>
      <c r="M48" s="396" t="s">
        <v>1</v>
      </c>
      <c r="N48" s="395">
        <v>59</v>
      </c>
      <c r="O48" s="266"/>
      <c r="P48" s="396" t="s">
        <v>1</v>
      </c>
      <c r="Q48" s="395">
        <v>56.2</v>
      </c>
      <c r="R48" s="266"/>
      <c r="S48" s="396" t="s">
        <v>1</v>
      </c>
      <c r="T48" s="395">
        <v>252.7</v>
      </c>
    </row>
    <row r="49" spans="2:20" ht="15">
      <c r="B49" s="266"/>
      <c r="C49" s="254"/>
      <c r="D49" s="493"/>
      <c r="E49" s="269"/>
      <c r="F49" s="643"/>
      <c r="G49" s="263"/>
      <c r="H49" s="269"/>
      <c r="I49" s="254"/>
      <c r="J49" s="493"/>
      <c r="K49" s="506"/>
      <c r="L49" s="643"/>
      <c r="M49" s="263"/>
      <c r="N49" s="264"/>
      <c r="O49" s="254"/>
      <c r="P49" s="263"/>
      <c r="Q49" s="264"/>
      <c r="R49" s="254"/>
      <c r="S49" s="263"/>
      <c r="T49" s="265"/>
    </row>
    <row r="50" spans="2:20" ht="14.25">
      <c r="B50" s="254" t="s">
        <v>136</v>
      </c>
      <c r="C50" s="254"/>
      <c r="D50" s="644"/>
      <c r="E50" s="819">
        <v>0.17199999999999999</v>
      </c>
      <c r="F50" s="643"/>
      <c r="G50" s="255"/>
      <c r="H50" s="819">
        <v>0.41299999999999998</v>
      </c>
      <c r="I50" s="254"/>
      <c r="J50" s="644"/>
      <c r="K50" s="685">
        <v>0.14599999999999999</v>
      </c>
      <c r="L50" s="643"/>
      <c r="M50" s="255"/>
      <c r="N50" s="450">
        <v>0.27900000000000003</v>
      </c>
      <c r="O50" s="254"/>
      <c r="P50" s="255"/>
      <c r="Q50" s="450">
        <v>0.35699999999999998</v>
      </c>
      <c r="R50" s="254"/>
      <c r="S50" s="271"/>
      <c r="T50" s="351">
        <v>0.29899999999999999</v>
      </c>
    </row>
    <row r="51" spans="2:20" ht="14.25">
      <c r="B51" s="254" t="s">
        <v>141</v>
      </c>
      <c r="C51" s="254"/>
      <c r="D51" s="644"/>
      <c r="E51" s="819">
        <v>0.21299999999999999</v>
      </c>
      <c r="F51" s="643"/>
      <c r="G51" s="255"/>
      <c r="H51" s="819">
        <v>0.19800000000000001</v>
      </c>
      <c r="I51" s="254"/>
      <c r="J51" s="644"/>
      <c r="K51" s="685">
        <v>0.19700000000000001</v>
      </c>
      <c r="L51" s="643"/>
      <c r="M51" s="255"/>
      <c r="N51" s="450">
        <v>0.214</v>
      </c>
      <c r="O51" s="254"/>
      <c r="P51" s="255"/>
      <c r="Q51" s="450">
        <v>0.21099999999999999</v>
      </c>
      <c r="R51" s="254"/>
      <c r="S51" s="271"/>
      <c r="T51" s="351">
        <v>0.20499999999999999</v>
      </c>
    </row>
    <row r="52" spans="2:20" ht="14.25">
      <c r="B52" s="254" t="s">
        <v>34</v>
      </c>
      <c r="C52" s="254"/>
      <c r="D52" s="492"/>
      <c r="E52" s="819">
        <v>0.127</v>
      </c>
      <c r="F52" s="643"/>
      <c r="G52" s="259"/>
      <c r="H52" s="819">
        <v>0.108</v>
      </c>
      <c r="I52" s="254"/>
      <c r="J52" s="492"/>
      <c r="K52" s="685">
        <v>0.14599999999999999</v>
      </c>
      <c r="L52" s="643"/>
      <c r="M52" s="259"/>
      <c r="N52" s="450">
        <v>0.114</v>
      </c>
      <c r="O52" s="254"/>
      <c r="P52" s="259"/>
      <c r="Q52" s="450">
        <v>0.17199999999999999</v>
      </c>
      <c r="R52" s="254"/>
      <c r="S52" s="272"/>
      <c r="T52" s="351">
        <v>0.13500000000000001</v>
      </c>
    </row>
    <row r="53" spans="2:20" ht="17.25" customHeight="1" thickBot="1">
      <c r="B53" s="254" t="s">
        <v>35</v>
      </c>
      <c r="C53" s="273"/>
      <c r="D53" s="270"/>
      <c r="E53" s="882">
        <v>0.51200000000000001</v>
      </c>
      <c r="F53" s="470"/>
      <c r="G53" s="270"/>
      <c r="H53" s="882">
        <v>0.71899999999999997</v>
      </c>
      <c r="I53" s="273"/>
      <c r="J53" s="270"/>
      <c r="K53" s="352">
        <v>0.48899999999999999</v>
      </c>
      <c r="L53" s="470"/>
      <c r="M53" s="270"/>
      <c r="N53" s="352">
        <v>0.60699999999999998</v>
      </c>
      <c r="O53" s="273"/>
      <c r="P53" s="270"/>
      <c r="Q53" s="352">
        <v>0.74</v>
      </c>
      <c r="R53" s="273"/>
      <c r="S53" s="274"/>
      <c r="T53" s="352">
        <v>0.63900000000000001</v>
      </c>
    </row>
    <row r="54" spans="2:20" ht="17.25" customHeight="1">
      <c r="B54" s="254"/>
      <c r="C54" s="273"/>
      <c r="D54" s="368"/>
      <c r="E54" s="539"/>
      <c r="F54" s="470"/>
      <c r="G54" s="368"/>
      <c r="H54" s="539"/>
      <c r="I54" s="273"/>
      <c r="J54" s="368"/>
      <c r="K54" s="356"/>
      <c r="L54" s="470"/>
      <c r="M54" s="368"/>
      <c r="N54" s="356"/>
      <c r="O54" s="273"/>
      <c r="P54" s="368"/>
      <c r="Q54" s="356"/>
      <c r="R54" s="273"/>
      <c r="S54" s="369"/>
      <c r="T54" s="356"/>
    </row>
    <row r="55" spans="2:20" ht="17.25" customHeight="1">
      <c r="B55" s="254" t="s">
        <v>204</v>
      </c>
      <c r="C55" s="273"/>
      <c r="D55" s="493"/>
      <c r="E55" s="539">
        <v>1E-3</v>
      </c>
      <c r="F55" s="470"/>
      <c r="G55" s="263"/>
      <c r="H55" s="539">
        <v>3.0000000000000001E-3</v>
      </c>
      <c r="I55" s="358"/>
      <c r="J55" s="493"/>
      <c r="K55" s="539">
        <v>1.0999999999999999E-2</v>
      </c>
      <c r="L55" s="358"/>
      <c r="M55" s="263"/>
      <c r="N55" s="370">
        <v>6.0000000000000001E-3</v>
      </c>
      <c r="O55" s="358"/>
      <c r="P55" s="263"/>
      <c r="Q55" s="370">
        <v>1.0999999999999999E-2</v>
      </c>
      <c r="R55" s="358"/>
      <c r="S55" s="371"/>
      <c r="T55" s="370">
        <v>3.1E-2</v>
      </c>
    </row>
    <row r="56" spans="2:20" ht="14.25">
      <c r="B56" s="254"/>
      <c r="C56" s="254"/>
      <c r="D56" s="644"/>
      <c r="E56" s="277"/>
      <c r="F56" s="643"/>
      <c r="G56" s="255"/>
      <c r="H56" s="277"/>
      <c r="I56" s="276"/>
      <c r="J56" s="644"/>
      <c r="K56" s="277"/>
      <c r="L56" s="276"/>
      <c r="M56" s="255"/>
      <c r="N56" s="277"/>
      <c r="O56" s="276"/>
      <c r="P56" s="255"/>
      <c r="Q56" s="277"/>
      <c r="R56" s="276"/>
      <c r="S56" s="277"/>
      <c r="T56" s="374"/>
    </row>
    <row r="57" spans="2:20" ht="14.25">
      <c r="B57" s="254" t="s">
        <v>254</v>
      </c>
      <c r="C57" s="254"/>
      <c r="D57" s="644" t="s">
        <v>1</v>
      </c>
      <c r="E57" s="497">
        <v>0.48</v>
      </c>
      <c r="F57" s="643"/>
      <c r="G57" s="255" t="s">
        <v>1</v>
      </c>
      <c r="H57" s="497">
        <v>0.32</v>
      </c>
      <c r="I57" s="276"/>
      <c r="J57" s="644" t="s">
        <v>1</v>
      </c>
      <c r="K57" s="497">
        <v>0.49</v>
      </c>
      <c r="L57" s="276"/>
      <c r="M57" s="255" t="s">
        <v>1</v>
      </c>
      <c r="N57" s="335">
        <v>0.37</v>
      </c>
      <c r="O57" s="276"/>
      <c r="P57" s="255" t="s">
        <v>1</v>
      </c>
      <c r="Q57" s="335">
        <v>0.28999999999999998</v>
      </c>
      <c r="R57" s="276"/>
      <c r="S57" s="277" t="s">
        <v>1</v>
      </c>
      <c r="T57" s="275">
        <v>1.47</v>
      </c>
    </row>
    <row r="58" spans="2:20" ht="14.25">
      <c r="B58" s="254" t="s">
        <v>255</v>
      </c>
      <c r="C58" s="254"/>
      <c r="D58" s="644" t="s">
        <v>1</v>
      </c>
      <c r="E58" s="497">
        <v>0.42</v>
      </c>
      <c r="F58" s="643"/>
      <c r="G58" s="255" t="s">
        <v>1</v>
      </c>
      <c r="H58" s="497">
        <v>0.28000000000000003</v>
      </c>
      <c r="I58" s="276"/>
      <c r="J58" s="644" t="s">
        <v>1</v>
      </c>
      <c r="K58" s="497">
        <v>0.42</v>
      </c>
      <c r="L58" s="276"/>
      <c r="M58" s="255" t="s">
        <v>1</v>
      </c>
      <c r="N58" s="335">
        <v>0.32</v>
      </c>
      <c r="O58" s="276"/>
      <c r="P58" s="255" t="s">
        <v>1</v>
      </c>
      <c r="Q58" s="335">
        <v>0.25</v>
      </c>
      <c r="R58" s="276"/>
      <c r="S58" s="277" t="s">
        <v>1</v>
      </c>
      <c r="T58" s="275">
        <v>1.29</v>
      </c>
    </row>
    <row r="59" spans="2:20" ht="8.25" customHeight="1">
      <c r="D59" s="4"/>
      <c r="E59" s="8"/>
      <c r="G59" s="4"/>
      <c r="H59" s="8"/>
      <c r="I59" s="7"/>
      <c r="J59" s="7"/>
      <c r="K59" s="7"/>
      <c r="L59" s="7"/>
      <c r="M59" s="4"/>
      <c r="N59" s="8"/>
      <c r="O59" s="7"/>
      <c r="P59" s="7"/>
      <c r="Q59" s="7"/>
      <c r="R59" s="7"/>
    </row>
    <row r="60" spans="2:20">
      <c r="E60" s="4"/>
      <c r="H60" s="4"/>
      <c r="N60" s="4"/>
    </row>
  </sheetData>
  <mergeCells count="4">
    <mergeCell ref="B4:T4"/>
    <mergeCell ref="A3:R3"/>
    <mergeCell ref="B1:T1"/>
    <mergeCell ref="B2:T2"/>
  </mergeCells>
  <phoneticPr fontId="16" type="noConversion"/>
  <printOptions horizontalCentered="1"/>
  <pageMargins left="0.25" right="0.25" top="0.57999999999999996" bottom="0.8" header="0.5" footer="0.5"/>
  <pageSetup scale="67" orientation="landscape" horizontalDpi="1200" verticalDpi="1200" copies="10" r:id="rId1"/>
  <headerFooter alignWithMargins="0">
    <oddHeader>&amp;C
&amp;R&amp;G</oddHeader>
    <oddFooter>&amp;C&amp;12PAGE 4</oddFooter>
  </headerFooter>
  <legacyDrawingHF r:id="rId2"/>
</worksheet>
</file>

<file path=xl/worksheets/sheet9.xml><?xml version="1.0" encoding="utf-8"?>
<worksheet xmlns="http://schemas.openxmlformats.org/spreadsheetml/2006/main" xmlns:r="http://schemas.openxmlformats.org/officeDocument/2006/relationships">
  <dimension ref="A1:T39"/>
  <sheetViews>
    <sheetView zoomScale="90" zoomScaleNormal="90" zoomScaleSheetLayoutView="100" workbookViewId="0">
      <selection activeCell="AB1" sqref="AB1"/>
    </sheetView>
  </sheetViews>
  <sheetFormatPr defaultRowHeight="12.75"/>
  <cols>
    <col min="1" max="1" width="34.140625" style="28" customWidth="1"/>
    <col min="2" max="2" width="2.42578125" style="28" customWidth="1"/>
    <col min="3" max="3" width="10.85546875" style="28" customWidth="1"/>
    <col min="4" max="4" width="4.42578125" style="28" customWidth="1"/>
    <col min="5" max="5" width="2.42578125" style="28" customWidth="1"/>
    <col min="6" max="6" width="10.85546875" style="28" customWidth="1"/>
    <col min="7" max="7" width="4.42578125" style="28" customWidth="1"/>
    <col min="8" max="8" width="2.42578125" style="28" customWidth="1"/>
    <col min="9" max="9" width="10.85546875" style="28" customWidth="1"/>
    <col min="10" max="10" width="4.5703125" style="28" customWidth="1"/>
    <col min="11" max="11" width="2.42578125" style="28" customWidth="1"/>
    <col min="12" max="12" width="10.85546875" style="28" customWidth="1"/>
    <col min="13" max="13" width="4.5703125" style="28" customWidth="1"/>
    <col min="14" max="14" width="2.28515625" style="28" customWidth="1"/>
    <col min="15" max="15" width="10.7109375" style="28" customWidth="1"/>
    <col min="16" max="16" width="4.5703125" style="28" customWidth="1"/>
    <col min="17" max="17" width="2.28515625" style="105" customWidth="1"/>
    <col min="18" max="18" width="10.7109375" style="28" customWidth="1"/>
    <col min="19" max="19" width="2.28515625" style="104" customWidth="1"/>
    <col min="21" max="16384" width="9.140625" style="28"/>
  </cols>
  <sheetData>
    <row r="1" spans="1:20" ht="16.5" customHeight="1">
      <c r="A1" s="1043" t="s">
        <v>386</v>
      </c>
      <c r="B1" s="1043"/>
      <c r="C1" s="1043"/>
      <c r="D1" s="1043"/>
      <c r="E1" s="1043"/>
      <c r="F1" s="1043"/>
      <c r="G1" s="1043"/>
      <c r="H1" s="1043"/>
      <c r="I1" s="1043"/>
      <c r="J1" s="1043"/>
      <c r="K1" s="1043"/>
      <c r="L1" s="1043"/>
      <c r="M1" s="1043"/>
      <c r="N1" s="1043"/>
      <c r="O1" s="1043"/>
      <c r="P1" s="1043"/>
      <c r="Q1" s="1043"/>
      <c r="R1" s="1043"/>
      <c r="T1" s="691"/>
    </row>
    <row r="2" spans="1:20" s="96" customFormat="1" ht="16.5" customHeight="1">
      <c r="A2" s="1044" t="s">
        <v>129</v>
      </c>
      <c r="B2" s="1044"/>
      <c r="C2" s="1044"/>
      <c r="D2" s="1044"/>
      <c r="E2" s="1044"/>
      <c r="F2" s="1044"/>
      <c r="G2" s="1044"/>
      <c r="H2" s="1044"/>
      <c r="I2" s="1044"/>
      <c r="J2" s="1044"/>
      <c r="K2" s="1044"/>
      <c r="L2" s="1044"/>
      <c r="M2" s="1044"/>
      <c r="N2" s="1044"/>
      <c r="O2" s="1044"/>
      <c r="P2" s="1044"/>
      <c r="Q2" s="1044"/>
      <c r="R2" s="1044"/>
      <c r="S2" s="94"/>
    </row>
    <row r="3" spans="1:20" s="96" customFormat="1" ht="12.75" customHeight="1">
      <c r="A3" s="93"/>
      <c r="B3" s="93"/>
      <c r="C3" s="93"/>
      <c r="D3" s="93"/>
      <c r="E3" s="93"/>
      <c r="F3" s="93"/>
      <c r="G3" s="93"/>
      <c r="H3" s="93"/>
      <c r="I3" s="93"/>
      <c r="J3" s="93"/>
      <c r="K3" s="93"/>
      <c r="L3" s="93"/>
      <c r="M3" s="93"/>
      <c r="N3" s="93"/>
      <c r="O3" s="93"/>
      <c r="P3" s="93"/>
      <c r="Q3" s="95"/>
      <c r="S3" s="94"/>
    </row>
    <row r="4" spans="1:20" s="96" customFormat="1" ht="12.75" customHeight="1">
      <c r="A4" s="93"/>
      <c r="B4" s="93"/>
      <c r="C4" s="93"/>
      <c r="D4" s="93"/>
      <c r="E4" s="93"/>
      <c r="F4" s="93"/>
      <c r="G4" s="93"/>
      <c r="H4" s="93"/>
      <c r="I4" s="93"/>
      <c r="J4" s="93"/>
      <c r="K4" s="93"/>
      <c r="L4" s="93"/>
      <c r="M4" s="93"/>
      <c r="N4" s="93"/>
      <c r="O4" s="93"/>
      <c r="P4" s="93"/>
      <c r="Q4" s="95"/>
      <c r="S4" s="94"/>
    </row>
    <row r="5" spans="1:20" s="96" customFormat="1" ht="12.75" customHeight="1">
      <c r="Q5" s="97"/>
    </row>
    <row r="6" spans="1:20" s="96" customFormat="1">
      <c r="B6" s="97"/>
      <c r="C6" s="453" t="s">
        <v>126</v>
      </c>
      <c r="E6" s="97"/>
      <c r="F6" s="453" t="s">
        <v>83</v>
      </c>
      <c r="H6" s="97"/>
      <c r="I6" s="453" t="s">
        <v>128</v>
      </c>
      <c r="K6" s="97"/>
      <c r="L6" s="453" t="s">
        <v>127</v>
      </c>
      <c r="N6" s="97"/>
      <c r="O6" s="453" t="s">
        <v>126</v>
      </c>
      <c r="Q6" s="98"/>
      <c r="R6" s="53" t="s">
        <v>82</v>
      </c>
    </row>
    <row r="7" spans="1:20" s="96" customFormat="1">
      <c r="B7" s="99"/>
      <c r="C7" s="54">
        <v>2013</v>
      </c>
      <c r="E7" s="99"/>
      <c r="F7" s="54">
        <v>2012</v>
      </c>
      <c r="H7" s="99"/>
      <c r="I7" s="54">
        <v>2012</v>
      </c>
      <c r="K7" s="99"/>
      <c r="L7" s="54">
        <v>2012</v>
      </c>
      <c r="N7" s="99"/>
      <c r="O7" s="54">
        <v>2012</v>
      </c>
      <c r="Q7" s="99"/>
      <c r="R7" s="54">
        <v>2012</v>
      </c>
      <c r="S7" s="100"/>
    </row>
    <row r="8" spans="1:20" s="96" customFormat="1" ht="13.5" customHeight="1">
      <c r="A8" s="101" t="s">
        <v>23</v>
      </c>
      <c r="B8" s="101"/>
      <c r="C8" s="101"/>
      <c r="D8" s="101"/>
      <c r="E8" s="102"/>
      <c r="G8" s="101"/>
      <c r="H8" s="102"/>
      <c r="J8" s="101"/>
      <c r="K8" s="102"/>
      <c r="M8" s="101"/>
      <c r="N8" s="102"/>
      <c r="P8" s="101"/>
      <c r="Q8" s="102"/>
    </row>
    <row r="10" spans="1:20">
      <c r="A10" s="106" t="s">
        <v>57</v>
      </c>
      <c r="B10" s="103" t="s">
        <v>1</v>
      </c>
      <c r="C10" s="343">
        <v>67.599999999999994</v>
      </c>
      <c r="D10" s="106"/>
      <c r="E10" s="103" t="s">
        <v>1</v>
      </c>
      <c r="F10" s="343">
        <v>1.7</v>
      </c>
      <c r="G10" s="106"/>
      <c r="H10" s="103" t="s">
        <v>1</v>
      </c>
      <c r="I10" s="343">
        <v>8.6</v>
      </c>
      <c r="J10" s="106"/>
      <c r="K10" s="103" t="s">
        <v>1</v>
      </c>
      <c r="L10" s="343">
        <v>22.9</v>
      </c>
      <c r="M10" s="106"/>
      <c r="N10" s="103" t="s">
        <v>1</v>
      </c>
      <c r="O10" s="343">
        <v>91.2</v>
      </c>
      <c r="P10" s="106"/>
      <c r="Q10" s="103" t="s">
        <v>1</v>
      </c>
      <c r="R10" s="111">
        <v>124.4</v>
      </c>
      <c r="S10" s="109"/>
    </row>
    <row r="11" spans="1:20">
      <c r="A11" s="106" t="s">
        <v>58</v>
      </c>
      <c r="C11" s="343">
        <v>31.3</v>
      </c>
      <c r="D11" s="106"/>
      <c r="E11" s="110"/>
      <c r="F11" s="342">
        <v>2.6</v>
      </c>
      <c r="G11" s="106"/>
      <c r="H11" s="110"/>
      <c r="I11" s="342">
        <v>16.8</v>
      </c>
      <c r="J11" s="106"/>
      <c r="K11" s="110"/>
      <c r="L11" s="342">
        <v>46.5</v>
      </c>
      <c r="M11" s="106"/>
      <c r="N11" s="110"/>
      <c r="O11" s="342">
        <v>30.9</v>
      </c>
      <c r="P11" s="106"/>
      <c r="Q11" s="110"/>
      <c r="R11" s="107">
        <v>96.8</v>
      </c>
      <c r="S11" s="108"/>
    </row>
    <row r="12" spans="1:20">
      <c r="A12" s="106" t="s">
        <v>79</v>
      </c>
      <c r="B12" s="110"/>
      <c r="C12" s="343">
        <v>21.3</v>
      </c>
      <c r="D12" s="106"/>
      <c r="E12" s="103"/>
      <c r="F12" s="342">
        <v>13.6</v>
      </c>
      <c r="G12" s="106"/>
      <c r="H12" s="103"/>
      <c r="I12" s="342">
        <v>9.8000000000000007</v>
      </c>
      <c r="J12" s="106"/>
      <c r="K12" s="103"/>
      <c r="L12" s="342">
        <v>17.5</v>
      </c>
      <c r="M12" s="106"/>
      <c r="N12" s="103"/>
      <c r="O12" s="342">
        <v>22</v>
      </c>
      <c r="P12" s="106"/>
      <c r="Q12" s="103"/>
      <c r="R12" s="107">
        <v>62.9</v>
      </c>
      <c r="S12" s="108"/>
    </row>
    <row r="13" spans="1:20">
      <c r="A13" s="106" t="s">
        <v>62</v>
      </c>
      <c r="B13" s="110"/>
      <c r="C13" s="343">
        <v>7.3</v>
      </c>
      <c r="D13" s="106"/>
      <c r="E13" s="103"/>
      <c r="F13" s="342">
        <v>10.7</v>
      </c>
      <c r="G13" s="106"/>
      <c r="H13" s="103"/>
      <c r="I13" s="342">
        <v>7.8</v>
      </c>
      <c r="J13" s="106"/>
      <c r="K13" s="103"/>
      <c r="L13" s="342">
        <v>17.2</v>
      </c>
      <c r="M13" s="106"/>
      <c r="N13" s="103"/>
      <c r="O13" s="342">
        <v>5.4</v>
      </c>
      <c r="P13" s="106"/>
      <c r="Q13" s="103"/>
      <c r="R13" s="107">
        <v>41.1</v>
      </c>
      <c r="S13" s="108"/>
    </row>
    <row r="14" spans="1:20">
      <c r="A14" s="106" t="s">
        <v>61</v>
      </c>
      <c r="B14" s="103"/>
      <c r="C14" s="343">
        <v>2.2000000000000002</v>
      </c>
      <c r="D14" s="106"/>
      <c r="E14" s="110"/>
      <c r="F14" s="343">
        <v>3</v>
      </c>
      <c r="G14" s="106"/>
      <c r="H14" s="110"/>
      <c r="I14" s="343">
        <v>2.5</v>
      </c>
      <c r="J14" s="106"/>
      <c r="K14" s="110"/>
      <c r="L14" s="343">
        <v>11.6</v>
      </c>
      <c r="M14" s="106"/>
      <c r="N14" s="110"/>
      <c r="O14" s="343">
        <v>8.5</v>
      </c>
      <c r="P14" s="106"/>
      <c r="Q14" s="110"/>
      <c r="R14" s="111">
        <v>25.6</v>
      </c>
      <c r="S14" s="112"/>
    </row>
    <row r="15" spans="1:20">
      <c r="A15" s="106" t="s">
        <v>59</v>
      </c>
      <c r="B15" s="113"/>
      <c r="C15" s="343">
        <v>2.2999999999999998</v>
      </c>
      <c r="D15" s="106"/>
      <c r="E15" s="113"/>
      <c r="F15" s="114">
        <v>2</v>
      </c>
      <c r="G15" s="106"/>
      <c r="H15" s="113"/>
      <c r="I15" s="114">
        <v>0.9</v>
      </c>
      <c r="J15" s="106"/>
      <c r="K15" s="113"/>
      <c r="L15" s="114">
        <v>2.2999999999999998</v>
      </c>
      <c r="M15" s="106"/>
      <c r="N15" s="113"/>
      <c r="O15" s="114">
        <v>0.5</v>
      </c>
      <c r="P15" s="106"/>
      <c r="Q15" s="113"/>
      <c r="R15" s="114">
        <v>5.7</v>
      </c>
      <c r="S15" s="109"/>
    </row>
    <row r="16" spans="1:20">
      <c r="A16" s="106" t="s">
        <v>60</v>
      </c>
      <c r="B16" s="110"/>
      <c r="C16" s="688">
        <v>132</v>
      </c>
      <c r="D16" s="106"/>
      <c r="E16" s="110"/>
      <c r="F16" s="107">
        <v>33.6</v>
      </c>
      <c r="G16" s="106"/>
      <c r="H16" s="110"/>
      <c r="I16" s="107">
        <v>46.4</v>
      </c>
      <c r="J16" s="106"/>
      <c r="K16" s="110"/>
      <c r="L16" s="107">
        <v>118</v>
      </c>
      <c r="M16" s="106"/>
      <c r="N16" s="110"/>
      <c r="O16" s="107">
        <v>158.5</v>
      </c>
      <c r="P16" s="106"/>
      <c r="Q16" s="110"/>
      <c r="R16" s="107">
        <v>356.5</v>
      </c>
      <c r="S16" s="108"/>
    </row>
    <row r="17" spans="1:20">
      <c r="B17" s="103"/>
      <c r="C17" s="107"/>
      <c r="E17" s="103"/>
      <c r="F17" s="107"/>
      <c r="H17" s="103"/>
      <c r="I17" s="107"/>
      <c r="K17" s="103"/>
      <c r="L17" s="107"/>
      <c r="N17" s="103"/>
      <c r="O17" s="107"/>
      <c r="Q17" s="103"/>
      <c r="R17" s="107"/>
    </row>
    <row r="18" spans="1:20">
      <c r="A18" s="106" t="s">
        <v>64</v>
      </c>
      <c r="B18" s="110"/>
      <c r="C18" s="343">
        <v>36.200000000000003</v>
      </c>
      <c r="D18" s="106"/>
      <c r="E18" s="110"/>
      <c r="F18" s="107">
        <v>22.1</v>
      </c>
      <c r="G18" s="106"/>
      <c r="H18" s="110"/>
      <c r="I18" s="107">
        <v>31.5</v>
      </c>
      <c r="J18" s="106"/>
      <c r="K18" s="110"/>
      <c r="L18" s="107">
        <v>62.9</v>
      </c>
      <c r="M18" s="106"/>
      <c r="N18" s="110"/>
      <c r="O18" s="107">
        <v>32.4</v>
      </c>
      <c r="P18" s="106"/>
      <c r="Q18" s="110"/>
      <c r="R18" s="107">
        <v>148.9</v>
      </c>
      <c r="S18" s="108"/>
    </row>
    <row r="19" spans="1:20">
      <c r="A19" s="106" t="s">
        <v>63</v>
      </c>
      <c r="B19" s="110"/>
      <c r="C19" s="343">
        <v>5.4</v>
      </c>
      <c r="D19" s="106"/>
      <c r="E19" s="110"/>
      <c r="F19" s="107">
        <v>1.5</v>
      </c>
      <c r="G19" s="106"/>
      <c r="H19" s="110"/>
      <c r="I19" s="107">
        <v>3.8</v>
      </c>
      <c r="J19" s="106"/>
      <c r="K19" s="110"/>
      <c r="L19" s="107">
        <v>54.7</v>
      </c>
      <c r="M19" s="106"/>
      <c r="N19" s="110"/>
      <c r="O19" s="107">
        <v>5.5</v>
      </c>
      <c r="P19" s="106"/>
      <c r="Q19" s="110"/>
      <c r="R19" s="107">
        <v>65.5</v>
      </c>
      <c r="S19" s="108"/>
    </row>
    <row r="20" spans="1:20">
      <c r="A20" s="106" t="s">
        <v>65</v>
      </c>
      <c r="B20" s="110"/>
      <c r="C20" s="343">
        <v>3.4</v>
      </c>
      <c r="D20" s="106"/>
      <c r="E20" s="110"/>
      <c r="F20" s="107">
        <v>1.7</v>
      </c>
      <c r="G20" s="106"/>
      <c r="H20" s="110"/>
      <c r="I20" s="107">
        <v>9.4</v>
      </c>
      <c r="J20" s="106"/>
      <c r="K20" s="110"/>
      <c r="L20" s="107">
        <v>2.5</v>
      </c>
      <c r="M20" s="106"/>
      <c r="N20" s="110"/>
      <c r="O20" s="107">
        <v>4.3</v>
      </c>
      <c r="P20" s="106"/>
      <c r="Q20" s="110"/>
      <c r="R20" s="107">
        <v>17.899999999999999</v>
      </c>
      <c r="S20" s="108"/>
    </row>
    <row r="21" spans="1:20">
      <c r="A21" s="106" t="s">
        <v>66</v>
      </c>
      <c r="B21" s="110"/>
      <c r="C21" s="343">
        <v>0.3</v>
      </c>
      <c r="D21" s="106"/>
      <c r="E21" s="110"/>
      <c r="F21" s="107">
        <v>0</v>
      </c>
      <c r="G21" s="106"/>
      <c r="H21" s="110"/>
      <c r="I21" s="107">
        <v>2.2999999999999998</v>
      </c>
      <c r="J21" s="106"/>
      <c r="K21" s="110"/>
      <c r="L21" s="107">
        <v>2.2000000000000002</v>
      </c>
      <c r="M21" s="106"/>
      <c r="N21" s="110"/>
      <c r="O21" s="107">
        <v>1.1000000000000001</v>
      </c>
      <c r="P21" s="106"/>
      <c r="Q21" s="110"/>
      <c r="R21" s="107">
        <v>5.6</v>
      </c>
      <c r="S21" s="108"/>
      <c r="T21" s="454"/>
    </row>
    <row r="22" spans="1:20">
      <c r="A22" s="22" t="s">
        <v>326</v>
      </c>
      <c r="B22" s="103"/>
      <c r="C22" s="343">
        <v>0</v>
      </c>
      <c r="D22" s="22"/>
      <c r="E22" s="103"/>
      <c r="F22" s="107">
        <v>0</v>
      </c>
      <c r="G22" s="106"/>
      <c r="H22" s="103"/>
      <c r="I22" s="107">
        <v>0</v>
      </c>
      <c r="J22" s="106"/>
      <c r="K22" s="103"/>
      <c r="L22" s="107">
        <v>0</v>
      </c>
      <c r="M22" s="106"/>
      <c r="N22" s="103"/>
      <c r="O22" s="107">
        <v>0.8</v>
      </c>
      <c r="P22" s="106"/>
      <c r="Q22" s="103"/>
      <c r="R22" s="107">
        <v>0.8</v>
      </c>
      <c r="S22" s="109"/>
    </row>
    <row r="23" spans="1:20">
      <c r="A23" s="106" t="s">
        <v>67</v>
      </c>
      <c r="B23" s="113"/>
      <c r="C23" s="343">
        <v>0.2</v>
      </c>
      <c r="D23" s="106"/>
      <c r="E23" s="113"/>
      <c r="F23" s="114">
        <v>0</v>
      </c>
      <c r="G23" s="106"/>
      <c r="H23" s="113"/>
      <c r="I23" s="114">
        <v>0.8</v>
      </c>
      <c r="J23" s="106"/>
      <c r="K23" s="113"/>
      <c r="L23" s="114">
        <v>1.2</v>
      </c>
      <c r="M23" s="106"/>
      <c r="N23" s="113"/>
      <c r="O23" s="114">
        <v>0.2</v>
      </c>
      <c r="P23" s="106"/>
      <c r="Q23" s="113"/>
      <c r="R23" s="114">
        <v>2.2000000000000002</v>
      </c>
      <c r="S23" s="109"/>
    </row>
    <row r="24" spans="1:20">
      <c r="A24" s="106" t="s">
        <v>68</v>
      </c>
      <c r="B24" s="110"/>
      <c r="C24" s="688">
        <v>45.5</v>
      </c>
      <c r="D24" s="106"/>
      <c r="E24" s="110"/>
      <c r="F24" s="107">
        <v>25.3</v>
      </c>
      <c r="G24" s="106"/>
      <c r="H24" s="110"/>
      <c r="I24" s="107">
        <v>47.8</v>
      </c>
      <c r="J24" s="106"/>
      <c r="K24" s="110"/>
      <c r="L24" s="107">
        <v>123.5</v>
      </c>
      <c r="M24" s="106"/>
      <c r="N24" s="110"/>
      <c r="O24" s="107">
        <v>44.3</v>
      </c>
      <c r="P24" s="106"/>
      <c r="Q24" s="110"/>
      <c r="R24" s="107">
        <v>240.9</v>
      </c>
      <c r="S24" s="108"/>
    </row>
    <row r="25" spans="1:20">
      <c r="B25" s="103"/>
      <c r="C25" s="107"/>
      <c r="E25" s="103"/>
      <c r="F25" s="107"/>
      <c r="H25" s="103"/>
      <c r="I25" s="107"/>
      <c r="K25" s="103"/>
      <c r="L25" s="107"/>
      <c r="N25" s="103"/>
      <c r="O25" s="107"/>
      <c r="Q25" s="103"/>
      <c r="R25" s="107"/>
    </row>
    <row r="26" spans="1:20">
      <c r="A26" s="106" t="s">
        <v>69</v>
      </c>
      <c r="B26" s="110"/>
      <c r="C26" s="343">
        <v>10.3</v>
      </c>
      <c r="D26" s="106"/>
      <c r="E26" s="110"/>
      <c r="F26" s="107">
        <v>8.1</v>
      </c>
      <c r="G26" s="106"/>
      <c r="H26" s="110"/>
      <c r="I26" s="107">
        <v>4</v>
      </c>
      <c r="J26" s="106"/>
      <c r="K26" s="110"/>
      <c r="L26" s="107">
        <v>12.1</v>
      </c>
      <c r="M26" s="106"/>
      <c r="N26" s="110"/>
      <c r="O26" s="107">
        <v>4.7</v>
      </c>
      <c r="P26" s="106"/>
      <c r="Q26" s="110"/>
      <c r="R26" s="107">
        <v>28.9</v>
      </c>
      <c r="S26" s="108"/>
    </row>
    <row r="27" spans="1:20">
      <c r="A27" s="106" t="s">
        <v>72</v>
      </c>
      <c r="B27" s="110"/>
      <c r="C27" s="343">
        <v>4.5</v>
      </c>
      <c r="D27" s="106"/>
      <c r="E27" s="110"/>
      <c r="F27" s="111">
        <v>2.9</v>
      </c>
      <c r="G27" s="106"/>
      <c r="H27" s="110"/>
      <c r="I27" s="111">
        <v>3.9</v>
      </c>
      <c r="J27" s="106"/>
      <c r="K27" s="110"/>
      <c r="L27" s="111">
        <v>5.2</v>
      </c>
      <c r="M27" s="106"/>
      <c r="N27" s="110"/>
      <c r="O27" s="111">
        <v>6.8</v>
      </c>
      <c r="P27" s="106"/>
      <c r="Q27" s="110"/>
      <c r="R27" s="111">
        <v>18.8</v>
      </c>
      <c r="S27" s="108"/>
    </row>
    <row r="28" spans="1:20">
      <c r="A28" s="106" t="s">
        <v>70</v>
      </c>
      <c r="B28" s="110"/>
      <c r="C28" s="343">
        <v>3.2</v>
      </c>
      <c r="D28" s="106"/>
      <c r="E28" s="110"/>
      <c r="F28" s="111">
        <v>3.2</v>
      </c>
      <c r="G28" s="106"/>
      <c r="H28" s="110"/>
      <c r="I28" s="111">
        <v>2.6</v>
      </c>
      <c r="J28" s="106"/>
      <c r="K28" s="110"/>
      <c r="L28" s="111">
        <v>7.3</v>
      </c>
      <c r="M28" s="106"/>
      <c r="N28" s="110"/>
      <c r="O28" s="111">
        <v>3.3</v>
      </c>
      <c r="P28" s="106"/>
      <c r="Q28" s="110"/>
      <c r="R28" s="111">
        <v>16.399999999999999</v>
      </c>
      <c r="S28" s="108"/>
    </row>
    <row r="29" spans="1:20">
      <c r="A29" s="106" t="s">
        <v>71</v>
      </c>
      <c r="B29" s="110"/>
      <c r="C29" s="343">
        <v>10.7</v>
      </c>
      <c r="D29" s="106"/>
      <c r="E29" s="110"/>
      <c r="F29" s="107">
        <v>0.4</v>
      </c>
      <c r="G29" s="106"/>
      <c r="H29" s="110"/>
      <c r="I29" s="107">
        <v>0.5</v>
      </c>
      <c r="J29" s="106"/>
      <c r="K29" s="110"/>
      <c r="L29" s="107">
        <v>2.6</v>
      </c>
      <c r="M29" s="106"/>
      <c r="N29" s="110"/>
      <c r="O29" s="107">
        <v>7.1</v>
      </c>
      <c r="P29" s="106"/>
      <c r="Q29" s="110"/>
      <c r="R29" s="107">
        <v>10.6</v>
      </c>
      <c r="S29" s="108"/>
    </row>
    <row r="30" spans="1:20">
      <c r="A30" s="106" t="s">
        <v>73</v>
      </c>
      <c r="B30" s="113"/>
      <c r="C30" s="343">
        <v>0.9</v>
      </c>
      <c r="D30" s="106"/>
      <c r="E30" s="113"/>
      <c r="F30" s="114">
        <v>0.8</v>
      </c>
      <c r="G30" s="106"/>
      <c r="H30" s="113"/>
      <c r="I30" s="114">
        <v>0.7</v>
      </c>
      <c r="J30" s="106"/>
      <c r="K30" s="113"/>
      <c r="L30" s="114">
        <v>3.2</v>
      </c>
      <c r="M30" s="106"/>
      <c r="N30" s="113"/>
      <c r="O30" s="114">
        <v>1.6</v>
      </c>
      <c r="P30" s="106"/>
      <c r="Q30" s="113"/>
      <c r="R30" s="114">
        <v>6.3</v>
      </c>
    </row>
    <row r="31" spans="1:20">
      <c r="A31" s="106" t="s">
        <v>74</v>
      </c>
      <c r="B31" s="110"/>
      <c r="C31" s="688">
        <v>29.6</v>
      </c>
      <c r="D31" s="106"/>
      <c r="E31" s="110"/>
      <c r="F31" s="107">
        <v>15.4</v>
      </c>
      <c r="G31" s="106"/>
      <c r="H31" s="110"/>
      <c r="I31" s="107">
        <v>11.7</v>
      </c>
      <c r="J31" s="106"/>
      <c r="K31" s="110"/>
      <c r="L31" s="107">
        <v>30.4</v>
      </c>
      <c r="M31" s="106"/>
      <c r="N31" s="110"/>
      <c r="O31" s="107">
        <v>23.5</v>
      </c>
      <c r="P31" s="106"/>
      <c r="Q31" s="110"/>
      <c r="R31" s="107">
        <v>81</v>
      </c>
      <c r="S31" s="108"/>
    </row>
    <row r="32" spans="1:20">
      <c r="B32" s="103"/>
      <c r="C32" s="107"/>
      <c r="E32" s="103"/>
      <c r="F32" s="107"/>
      <c r="H32" s="103"/>
      <c r="I32" s="107"/>
      <c r="K32" s="103"/>
      <c r="L32" s="107"/>
      <c r="N32" s="103"/>
      <c r="O32" s="107"/>
      <c r="Q32" s="103"/>
      <c r="R32" s="107"/>
    </row>
    <row r="33" spans="1:20">
      <c r="A33" s="106" t="s">
        <v>75</v>
      </c>
      <c r="B33" s="110"/>
      <c r="C33" s="343">
        <v>2.8</v>
      </c>
      <c r="D33" s="106"/>
      <c r="E33" s="110"/>
      <c r="F33" s="107">
        <v>14.7</v>
      </c>
      <c r="G33" s="106"/>
      <c r="H33" s="110"/>
      <c r="I33" s="107">
        <v>6.8</v>
      </c>
      <c r="J33" s="106"/>
      <c r="K33" s="110"/>
      <c r="L33" s="107">
        <v>7.9</v>
      </c>
      <c r="M33" s="106"/>
      <c r="N33" s="110"/>
      <c r="O33" s="107">
        <v>7.4</v>
      </c>
      <c r="P33" s="106"/>
      <c r="Q33" s="110"/>
      <c r="R33" s="107">
        <v>36.799999999999997</v>
      </c>
      <c r="S33" s="108"/>
    </row>
    <row r="34" spans="1:20">
      <c r="A34" s="22" t="s">
        <v>453</v>
      </c>
      <c r="B34" s="110"/>
      <c r="C34" s="343">
        <v>3.9</v>
      </c>
      <c r="D34" s="106"/>
      <c r="E34" s="110"/>
      <c r="F34" s="107">
        <v>5.6</v>
      </c>
      <c r="G34" s="106"/>
      <c r="H34" s="110"/>
      <c r="I34" s="107">
        <v>0</v>
      </c>
      <c r="J34" s="106"/>
      <c r="K34" s="110"/>
      <c r="L34" s="107">
        <v>0</v>
      </c>
      <c r="M34" s="106"/>
      <c r="N34" s="110"/>
      <c r="O34" s="107">
        <v>0</v>
      </c>
      <c r="P34" s="106"/>
      <c r="Q34" s="110"/>
      <c r="R34" s="107">
        <v>5.6</v>
      </c>
      <c r="S34" s="108"/>
      <c r="T34" s="691"/>
    </row>
    <row r="35" spans="1:20">
      <c r="A35" s="106" t="s">
        <v>76</v>
      </c>
      <c r="B35" s="113"/>
      <c r="C35" s="343">
        <v>1.1000000000000001</v>
      </c>
      <c r="D35" s="106"/>
      <c r="E35" s="113"/>
      <c r="F35" s="114">
        <v>1.4</v>
      </c>
      <c r="G35" s="106"/>
      <c r="H35" s="113"/>
      <c r="I35" s="114">
        <v>0.8</v>
      </c>
      <c r="J35" s="106"/>
      <c r="K35" s="113"/>
      <c r="L35" s="114">
        <v>1</v>
      </c>
      <c r="M35" s="106"/>
      <c r="N35" s="113"/>
      <c r="O35" s="114">
        <v>0.3</v>
      </c>
      <c r="P35" s="106"/>
      <c r="Q35" s="113"/>
      <c r="R35" s="114">
        <v>3.5</v>
      </c>
      <c r="S35" s="109"/>
    </row>
    <row r="36" spans="1:20">
      <c r="A36" s="106" t="s">
        <v>77</v>
      </c>
      <c r="B36" s="110"/>
      <c r="C36" s="688">
        <v>7.8</v>
      </c>
      <c r="D36" s="106"/>
      <c r="E36" s="110"/>
      <c r="F36" s="107">
        <v>21.7</v>
      </c>
      <c r="G36" s="106"/>
      <c r="H36" s="110"/>
      <c r="I36" s="107">
        <v>7.6</v>
      </c>
      <c r="J36" s="106"/>
      <c r="K36" s="110"/>
      <c r="L36" s="107">
        <v>8.9</v>
      </c>
      <c r="M36" s="106"/>
      <c r="N36" s="110"/>
      <c r="O36" s="107">
        <v>7.7</v>
      </c>
      <c r="P36" s="106"/>
      <c r="Q36" s="110"/>
      <c r="R36" s="107">
        <v>45.9</v>
      </c>
      <c r="S36" s="108"/>
    </row>
    <row r="37" spans="1:20">
      <c r="B37" s="103"/>
      <c r="C37" s="115"/>
      <c r="E37" s="103"/>
      <c r="F37" s="115"/>
      <c r="H37" s="103"/>
      <c r="I37" s="115"/>
      <c r="K37" s="103"/>
      <c r="L37" s="115"/>
      <c r="N37" s="103"/>
      <c r="O37" s="115"/>
      <c r="Q37" s="103"/>
      <c r="R37" s="115"/>
      <c r="S37" s="116"/>
    </row>
    <row r="38" spans="1:20" ht="13.5" thickBot="1">
      <c r="A38" s="76" t="s">
        <v>78</v>
      </c>
      <c r="B38" s="397" t="s">
        <v>1</v>
      </c>
      <c r="C38" s="883">
        <v>214.9</v>
      </c>
      <c r="D38" s="76"/>
      <c r="E38" s="397" t="s">
        <v>1</v>
      </c>
      <c r="F38" s="883">
        <v>96</v>
      </c>
      <c r="G38" s="399"/>
      <c r="H38" s="397" t="s">
        <v>1</v>
      </c>
      <c r="I38" s="398">
        <v>113.5</v>
      </c>
      <c r="J38" s="399"/>
      <c r="K38" s="397" t="s">
        <v>1</v>
      </c>
      <c r="L38" s="398">
        <v>280.8</v>
      </c>
      <c r="M38" s="399"/>
      <c r="N38" s="397" t="s">
        <v>1</v>
      </c>
      <c r="O38" s="398">
        <v>234</v>
      </c>
      <c r="P38" s="399"/>
      <c r="Q38" s="397" t="s">
        <v>1</v>
      </c>
      <c r="R38" s="398">
        <v>724.3</v>
      </c>
      <c r="S38" s="109"/>
    </row>
    <row r="39" spans="1:20">
      <c r="Q39" s="73"/>
      <c r="R39" s="117"/>
      <c r="S39" s="117"/>
    </row>
  </sheetData>
  <mergeCells count="2">
    <mergeCell ref="A1:R1"/>
    <mergeCell ref="A2:R2"/>
  </mergeCells>
  <phoneticPr fontId="16" type="noConversion"/>
  <printOptions horizontalCentered="1"/>
  <pageMargins left="0.68" right="0.75" top="0.6" bottom="0.93" header="0.5" footer="0.5"/>
  <pageSetup scale="80" orientation="landscape" horizontalDpi="1200" verticalDpi="1200" r:id="rId1"/>
  <headerFooter alignWithMargins="0">
    <oddHeader>&amp;R&amp;G</oddHeader>
    <oddFooter>&amp;CPAGE 5</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Front page</vt:lpstr>
      <vt:lpstr>Front page </vt:lpstr>
      <vt:lpstr>Forward looking statements</vt:lpstr>
      <vt:lpstr>Contents</vt:lpstr>
      <vt:lpstr>basis of presentation</vt:lpstr>
      <vt:lpstr>Fin. Hlights</vt:lpstr>
      <vt:lpstr>Compound growth graph </vt:lpstr>
      <vt:lpstr>Income statements</vt:lpstr>
      <vt:lpstr>Prem LOB QTR</vt:lpstr>
      <vt:lpstr>Segment UW Results</vt:lpstr>
      <vt:lpstr>Property</vt:lpstr>
      <vt:lpstr>Energy</vt:lpstr>
      <vt:lpstr>Marine</vt:lpstr>
      <vt:lpstr>Aviation</vt:lpstr>
      <vt:lpstr>Cash Flows</vt:lpstr>
      <vt:lpstr>Losses new current</vt:lpstr>
      <vt:lpstr>Losses new</vt:lpstr>
      <vt:lpstr>Losses orginal</vt:lpstr>
      <vt:lpstr>Balance Sheets</vt:lpstr>
      <vt:lpstr>Investmts</vt:lpstr>
      <vt:lpstr>inv portf - yield, rating, dur</vt:lpstr>
      <vt:lpstr>emerging market</vt:lpstr>
      <vt:lpstr>Losses old</vt:lpstr>
      <vt:lpstr>Corp and global bonds</vt:lpstr>
      <vt:lpstr>Losses</vt:lpstr>
      <vt:lpstr>losses by AY</vt:lpstr>
      <vt:lpstr>Peak exposure</vt:lpstr>
      <vt:lpstr>EPS</vt:lpstr>
      <vt:lpstr>FCBVPS</vt:lpstr>
      <vt:lpstr>FDBVPS</vt:lpstr>
      <vt:lpstr>Aviation!Print_Area</vt:lpstr>
      <vt:lpstr>'Balance Sheets'!Print_Area</vt:lpstr>
      <vt:lpstr>'basis of presentation'!Print_Area</vt:lpstr>
      <vt:lpstr>'Cash Flows'!Print_Area</vt:lpstr>
      <vt:lpstr>'Compound growth graph '!Print_Area</vt:lpstr>
      <vt:lpstr>Contents!Print_Area</vt:lpstr>
      <vt:lpstr>'Corp and global bonds'!Print_Area</vt:lpstr>
      <vt:lpstr>'emerging market'!Print_Area</vt:lpstr>
      <vt:lpstr>Energy!Print_Area</vt:lpstr>
      <vt:lpstr>EPS!Print_Area</vt:lpstr>
      <vt:lpstr>FCBVPS!Print_Area</vt:lpstr>
      <vt:lpstr>FDBVPS!Print_Area</vt:lpstr>
      <vt:lpstr>'Fin. Hlights'!Print_Area</vt:lpstr>
      <vt:lpstr>'Forward looking statements'!Print_Area</vt:lpstr>
      <vt:lpstr>'Front page'!Print_Area</vt:lpstr>
      <vt:lpstr>'Front page '!Print_Area</vt:lpstr>
      <vt:lpstr>'Income statements'!Print_Area</vt:lpstr>
      <vt:lpstr>'inv portf - yield, rating, dur'!Print_Area</vt:lpstr>
      <vt:lpstr>Investmts!Print_Area</vt:lpstr>
      <vt:lpstr>Losses!Print_Area</vt:lpstr>
      <vt:lpstr>'losses by AY'!Print_Area</vt:lpstr>
      <vt:lpstr>'Losses new'!Print_Area</vt:lpstr>
      <vt:lpstr>'Losses new current'!Print_Area</vt:lpstr>
      <vt:lpstr>'Losses old'!Print_Area</vt:lpstr>
      <vt:lpstr>'Losses orginal'!Print_Area</vt:lpstr>
      <vt:lpstr>Marine!Print_Area</vt:lpstr>
      <vt:lpstr>'Peak exposure'!Print_Area</vt:lpstr>
      <vt:lpstr>'Prem LOB QTR'!Print_Area</vt:lpstr>
      <vt:lpstr>Property!Print_Area</vt:lpstr>
      <vt:lpstr>'Segment UW Results'!Print_Area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neil.mcconachie</dc:creator>
  <cp:lastModifiedBy>calexander</cp:lastModifiedBy>
  <cp:lastPrinted>2013-04-30T13:52:36Z</cp:lastPrinted>
  <dcterms:created xsi:type="dcterms:W3CDTF">2004-04-09T00:30:22Z</dcterms:created>
  <dcterms:modified xsi:type="dcterms:W3CDTF">2013-04-30T20:33:27Z</dcterms:modified>
</cp:coreProperties>
</file>